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C:\Users\williamsm\Documents\Work\FAD\2022\LEAs\SEFA\"/>
    </mc:Choice>
  </mc:AlternateContent>
  <xr:revisionPtr revIDLastSave="0" documentId="13_ncr:1_{0E04A511-E359-47DD-A898-4FC6216569E2}" xr6:coauthVersionLast="47" xr6:coauthVersionMax="47" xr10:uidLastSave="{00000000-0000-0000-0000-000000000000}"/>
  <bookViews>
    <workbookView xWindow="28680" yWindow="2670" windowWidth="24240" windowHeight="13140" tabRatio="827" activeTab="1" xr2:uid="{00000000-000D-0000-FFFF-FFFF00000000}"/>
  </bookViews>
  <sheets>
    <sheet name="Instructions" sheetId="39" r:id="rId1"/>
    <sheet name="Template" sheetId="40" r:id="rId2"/>
    <sheet name="Schedule" sheetId="38" r:id="rId3"/>
  </sheets>
  <externalReferences>
    <externalReference r:id="rId4"/>
  </externalReferences>
  <definedNames>
    <definedName name="AS2DocOpenMode" hidden="1">"AS2DocumentEdit"</definedName>
    <definedName name="AS2HasNoAutoHeaderFooter" hidden="1">" "</definedName>
    <definedName name="_xlnm.Print_Area" localSheetId="0">Instructions!$A$1:$K$212</definedName>
    <definedName name="_xlnm.Print_Area" localSheetId="2">Schedule!$A$1:$S$284</definedName>
    <definedName name="_xlnm.Print_Titles" localSheetId="2">Schedule!$1:$12</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REF_COLUMN_1" localSheetId="2" hidden="1">'[1]EXHIBIT A'!#REF!</definedName>
    <definedName name="XREF_COLUMN_1" hidden="1">'[1]EXHIBIT A'!#REF!</definedName>
    <definedName name="XREF_COLUMN_10" localSheetId="2" hidden="1">'[1]EXHIBIT H'!#REF!</definedName>
    <definedName name="XREF_COLUMN_10" hidden="1">'[1]EXHIBIT H'!#REF!</definedName>
    <definedName name="XREF_COLUMN_11" localSheetId="2" hidden="1">'[1]EXHIBIT I'!#REF!</definedName>
    <definedName name="XREF_COLUMN_11" hidden="1">'[1]EXHIBIT I'!#REF!</definedName>
    <definedName name="XREF_COLUMN_12" localSheetId="2" hidden="1">'[1]EXHIBIT I'!#REF!</definedName>
    <definedName name="XREF_COLUMN_12" hidden="1">'[1]EXHIBIT I'!#REF!</definedName>
    <definedName name="XREF_COLUMN_13" localSheetId="2" hidden="1">'[1]EXHIBIT J'!#REF!</definedName>
    <definedName name="XREF_COLUMN_13" hidden="1">'[1]EXHIBIT J'!#REF!</definedName>
    <definedName name="XREF_COLUMN_14" localSheetId="2" hidden="1">'[1]EXHIBIT I'!#REF!</definedName>
    <definedName name="XREF_COLUMN_14" hidden="1">'[1]EXHIBIT I'!#REF!</definedName>
    <definedName name="XREF_COLUMN_15" localSheetId="2" hidden="1">'[1]EXHIBIT J'!#REF!</definedName>
    <definedName name="XREF_COLUMN_15" hidden="1">'[1]EXHIBIT J'!#REF!</definedName>
    <definedName name="XREF_COLUMN_16" localSheetId="2" hidden="1">'[1]EXHIBIT I'!#REF!</definedName>
    <definedName name="XREF_COLUMN_16" hidden="1">'[1]EXHIBIT I'!#REF!</definedName>
    <definedName name="XREF_COLUMN_17" localSheetId="2" hidden="1">'[1]EXHIBIT J'!#REF!</definedName>
    <definedName name="XREF_COLUMN_17" hidden="1">'[1]EXHIBIT J'!#REF!</definedName>
    <definedName name="XREF_COLUMN_2" localSheetId="2" hidden="1">'[1]EXHIBIT B'!#REF!</definedName>
    <definedName name="XREF_COLUMN_2" hidden="1">'[1]EXHIBIT B'!#REF!</definedName>
    <definedName name="XREF_COLUMN_3" localSheetId="2" hidden="1">'[1]EXHIBIT G'!#REF!</definedName>
    <definedName name="XREF_COLUMN_3" hidden="1">'[1]EXHIBIT G'!#REF!</definedName>
    <definedName name="XREF_COLUMN_4" localSheetId="2" hidden="1">'[1]EXHIBIT H'!#REF!</definedName>
    <definedName name="XREF_COLUMN_4" hidden="1">'[1]EXHIBIT H'!#REF!</definedName>
    <definedName name="XREF_COLUMN_5" localSheetId="2" hidden="1">'[1]EXHIBIT G'!#REF!</definedName>
    <definedName name="XREF_COLUMN_5" hidden="1">'[1]EXHIBIT G'!#REF!</definedName>
    <definedName name="XREF_COLUMN_6" localSheetId="2" hidden="1">'[1]EXHIBIT H'!#REF!</definedName>
    <definedName name="XREF_COLUMN_6" hidden="1">'[1]EXHIBIT H'!#REF!</definedName>
    <definedName name="XREF_COLUMN_7" localSheetId="2" hidden="1">'[1]EXHIBIT G'!#REF!</definedName>
    <definedName name="XREF_COLUMN_7" hidden="1">'[1]EXHIBIT G'!#REF!</definedName>
    <definedName name="XREF_COLUMN_8" localSheetId="2" hidden="1">'[1]EXHIBIT H'!#REF!</definedName>
    <definedName name="XREF_COLUMN_8" hidden="1">'[1]EXHIBIT H'!#REF!</definedName>
    <definedName name="XREF_COLUMN_9" localSheetId="2" hidden="1">'[1]EXHIBIT G'!#REF!</definedName>
    <definedName name="XREF_COLUMN_9" hidden="1">'[1]EXHIBIT G'!#REF!</definedName>
    <definedName name="XRefColumnsCount" hidden="1">45</definedName>
    <definedName name="XRefCopy100Row" hidden="1">#REF!</definedName>
    <definedName name="XRefCopy101Row" hidden="1">#REF!</definedName>
    <definedName name="XRefCopy102Row" hidden="1">#REF!</definedName>
    <definedName name="XRefCopy103Row" hidden="1">#REF!</definedName>
    <definedName name="XRefCopy104Row" hidden="1">#REF!</definedName>
    <definedName name="XRefCopy105Row" hidden="1">#REF!</definedName>
    <definedName name="XRefCopy106Row" hidden="1">#REF!</definedName>
    <definedName name="XRefCopy107Row" hidden="1">#REF!</definedName>
    <definedName name="XRefCopy108Row" hidden="1">#REF!</definedName>
    <definedName name="XRefCopy109Row" hidden="1">#REF!</definedName>
    <definedName name="XRefCopy10Row" hidden="1">#REF!</definedName>
    <definedName name="XRefCopy110Row" hidden="1">#REF!</definedName>
    <definedName name="XRefCopy111Row" hidden="1">#REF!</definedName>
    <definedName name="XRefCopy112Row" hidden="1">#REF!</definedName>
    <definedName name="XRefCopy113Row" hidden="1">#REF!</definedName>
    <definedName name="XRefCopy114Row" hidden="1">#REF!</definedName>
    <definedName name="XRefCopy115Row" hidden="1">#REF!</definedName>
    <definedName name="XRefCopy116Row" hidden="1">#REF!</definedName>
    <definedName name="XRefCopy117Row" hidden="1">#REF!</definedName>
    <definedName name="XRefCopy118Row" hidden="1">#REF!</definedName>
    <definedName name="XRefCopy119Row" hidden="1">#REF!</definedName>
    <definedName name="XRefCopy11Row" hidden="1">#REF!</definedName>
    <definedName name="XRefCopy120Row" hidden="1">#REF!</definedName>
    <definedName name="XRefCopy121Row" hidden="1">#REF!</definedName>
    <definedName name="XRefCopy122Row" hidden="1">#REF!</definedName>
    <definedName name="XRefCopy123Row" hidden="1">#REF!</definedName>
    <definedName name="XRefCopy124Row" hidden="1">#REF!</definedName>
    <definedName name="XRefCopy125Row" hidden="1">#REF!</definedName>
    <definedName name="XRefCopy126Row" hidden="1">#REF!</definedName>
    <definedName name="XRefCopy127Row" hidden="1">#REF!</definedName>
    <definedName name="XRefCopy128Row" hidden="1">#REF!</definedName>
    <definedName name="XRefCopy129Row" hidden="1">#REF!</definedName>
    <definedName name="XRefCopy12Row" hidden="1">#REF!</definedName>
    <definedName name="XRefCopy130Row" hidden="1">#REF!</definedName>
    <definedName name="XRefCopy131Row" hidden="1">#REF!</definedName>
    <definedName name="XRefCopy132Row" hidden="1">#REF!</definedName>
    <definedName name="XRefCopy133Row" hidden="1">#REF!</definedName>
    <definedName name="XRefCopy134Row" hidden="1">#REF!</definedName>
    <definedName name="XRefCopy135Row" hidden="1">#REF!</definedName>
    <definedName name="XRefCopy136Row" hidden="1">#REF!</definedName>
    <definedName name="XRefCopy137Row" hidden="1">#REF!</definedName>
    <definedName name="XRefCopy138Row" hidden="1">#REF!</definedName>
    <definedName name="XRefCopy139Row" hidden="1">#REF!</definedName>
    <definedName name="XRefCopy13Row" hidden="1">#REF!</definedName>
    <definedName name="XRefCopy140Row" hidden="1">#REF!</definedName>
    <definedName name="XRefCopy141Row" hidden="1">#REF!</definedName>
    <definedName name="XRefCopy142Row" localSheetId="2" hidden="1">[1]XREF!#REF!</definedName>
    <definedName name="XRefCopy142Row" hidden="1">[1]XREF!#REF!</definedName>
    <definedName name="XRefCopy143Row" localSheetId="2" hidden="1">[1]XREF!#REF!</definedName>
    <definedName name="XRefCopy143Row" hidden="1">[1]XREF!#REF!</definedName>
    <definedName name="XRefCopy145Row" localSheetId="2" hidden="1">[1]XREF!#REF!</definedName>
    <definedName name="XRefCopy145Row" hidden="1">[1]XREF!#REF!</definedName>
    <definedName name="XRefCopy146Row" localSheetId="2" hidden="1">[1]XREF!#REF!</definedName>
    <definedName name="XRefCopy146Row" hidden="1">[1]XREF!#REF!</definedName>
    <definedName name="XRefCopy149Row" localSheetId="2" hidden="1">[1]XREF!#REF!</definedName>
    <definedName name="XRefCopy149Row" hidden="1">[1]XREF!#REF!</definedName>
    <definedName name="XRefCopy14Row" hidden="1">#REF!</definedName>
    <definedName name="XRefCopy151Row" localSheetId="2" hidden="1">[1]XREF!#REF!</definedName>
    <definedName name="XRefCopy151Row" hidden="1">[1]XREF!#REF!</definedName>
    <definedName name="XRefCopy152Row" localSheetId="2" hidden="1">[1]XREF!#REF!</definedName>
    <definedName name="XRefCopy152Row" hidden="1">[1]XREF!#REF!</definedName>
    <definedName name="XRefCopy155Row" localSheetId="2" hidden="1">[1]XREF!#REF!</definedName>
    <definedName name="XRefCopy155Row" hidden="1">[1]XREF!#REF!</definedName>
    <definedName name="XRefCopy156Row" localSheetId="2" hidden="1">[1]XREF!#REF!</definedName>
    <definedName name="XRefCopy156Row" hidden="1">[1]XREF!#REF!</definedName>
    <definedName name="XRefCopy159Row" localSheetId="2" hidden="1">[1]XREF!#REF!</definedName>
    <definedName name="XRefCopy159Row" hidden="1">[1]XREF!#REF!</definedName>
    <definedName name="XRefCopy15Row" hidden="1">#REF!</definedName>
    <definedName name="XRefCopy161Row" localSheetId="2" hidden="1">[1]XREF!#REF!</definedName>
    <definedName name="XRefCopy161Row" hidden="1">[1]XREF!#REF!</definedName>
    <definedName name="XRefCopy163Row" localSheetId="2" hidden="1">[1]XREF!#REF!</definedName>
    <definedName name="XRefCopy163Row" hidden="1">[1]XREF!#REF!</definedName>
    <definedName name="XRefCopy165Row" localSheetId="2" hidden="1">[1]XREF!#REF!</definedName>
    <definedName name="XRefCopy165Row" hidden="1">[1]XREF!#REF!</definedName>
    <definedName name="XRefCopy167Row" localSheetId="2" hidden="1">[1]XREF!#REF!</definedName>
    <definedName name="XRefCopy167Row" hidden="1">[1]XREF!#REF!</definedName>
    <definedName name="XRefCopy169Row" localSheetId="2" hidden="1">[1]XREF!#REF!</definedName>
    <definedName name="XRefCopy169Row" hidden="1">[1]XREF!#REF!</definedName>
    <definedName name="XRefCopy16Row" hidden="1">#REF!</definedName>
    <definedName name="XRefCopy171Row" localSheetId="2" hidden="1">[1]XREF!#REF!</definedName>
    <definedName name="XRefCopy171Row" hidden="1">[1]XREF!#REF!</definedName>
    <definedName name="XRefCopy174Row" localSheetId="2" hidden="1">[1]XREF!#REF!</definedName>
    <definedName name="XRefCopy174Row" hidden="1">[1]XREF!#REF!</definedName>
    <definedName name="XRefCopy176Row" localSheetId="2" hidden="1">[1]XREF!#REF!</definedName>
    <definedName name="XRefCopy176Row" hidden="1">[1]XREF!#REF!</definedName>
    <definedName name="XRefCopy177Row" localSheetId="2" hidden="1">[1]XREF!#REF!</definedName>
    <definedName name="XRefCopy177Row" hidden="1">[1]XREF!#REF!</definedName>
    <definedName name="XRefCopy178Row" localSheetId="2" hidden="1">[1]XREF!#REF!</definedName>
    <definedName name="XRefCopy178Row" hidden="1">[1]XREF!#REF!</definedName>
    <definedName name="XRefCopy17Row" hidden="1">#REF!</definedName>
    <definedName name="XRefCopy18Row" hidden="1">#REF!</definedName>
    <definedName name="XRefCopy19Row" hidden="1">#REF!</definedName>
    <definedName name="XRefCopy1Row" localSheetId="2" hidden="1">#REF!</definedName>
    <definedName name="XRefCopy1Row" hidden="1">#REF!</definedName>
    <definedName name="XRefCopy20Row" hidden="1">#REF!</definedName>
    <definedName name="XRefCopy21Row" hidden="1">#REF!</definedName>
    <definedName name="XRefCopy22Row" hidden="1">#REF!</definedName>
    <definedName name="XRefCopy23Row" hidden="1">#REF!</definedName>
    <definedName name="XRefCopy24Row" hidden="1">#REF!</definedName>
    <definedName name="XRefCopy25Row" hidden="1">#REF!</definedName>
    <definedName name="XRefCopy26Row" hidden="1">#REF!</definedName>
    <definedName name="XRefCopy27Row" hidden="1">#REF!</definedName>
    <definedName name="XRefCopy28Row" hidden="1">#REF!</definedName>
    <definedName name="XRefCopy29Row" hidden="1">#REF!</definedName>
    <definedName name="XRefCopy2Row" hidden="1">#REF!</definedName>
    <definedName name="XRefCopy30Row" hidden="1">#REF!</definedName>
    <definedName name="XRefCopy31Row" hidden="1">#REF!</definedName>
    <definedName name="XRefCopy32Row" hidden="1">#REF!</definedName>
    <definedName name="XRefCopy33Row" hidden="1">#REF!</definedName>
    <definedName name="XRefCopy34Row" hidden="1">#REF!</definedName>
    <definedName name="XRefCopy35Row" hidden="1">#REF!</definedName>
    <definedName name="XRefCopy36Row" hidden="1">#REF!</definedName>
    <definedName name="XRefCopy37Row" hidden="1">#REF!</definedName>
    <definedName name="XRefCopy38Row" hidden="1">#REF!</definedName>
    <definedName name="XRefCopy39Row" hidden="1">#REF!</definedName>
    <definedName name="XRefCopy3Row" hidden="1">#REF!</definedName>
    <definedName name="XRefCopy40Row" hidden="1">#REF!</definedName>
    <definedName name="XRefCopy41Row" hidden="1">#REF!</definedName>
    <definedName name="XRefCopy42Row" hidden="1">#REF!</definedName>
    <definedName name="XRefCopy43Row" hidden="1">#REF!</definedName>
    <definedName name="XRefCopy44Row" hidden="1">#REF!</definedName>
    <definedName name="XRefCopy45Row" hidden="1">#REF!</definedName>
    <definedName name="XRefCopy46Row" hidden="1">#REF!</definedName>
    <definedName name="XRefCopy47Row" hidden="1">#REF!</definedName>
    <definedName name="XRefCopy48Row" hidden="1">#REF!</definedName>
    <definedName name="XRefCopy49Row" hidden="1">#REF!</definedName>
    <definedName name="XRefCopy4Row" hidden="1">#REF!</definedName>
    <definedName name="XRefCopy50Row" hidden="1">#REF!</definedName>
    <definedName name="XRefCopy51Row" hidden="1">#REF!</definedName>
    <definedName name="XRefCopy52Row" hidden="1">#REF!</definedName>
    <definedName name="XRefCopy53Row" hidden="1">#REF!</definedName>
    <definedName name="XRefCopy54Row" hidden="1">#REF!</definedName>
    <definedName name="XRefCopy55Row" hidden="1">#REF!</definedName>
    <definedName name="XRefCopy56Row" hidden="1">#REF!</definedName>
    <definedName name="XRefCopy57Row" hidden="1">#REF!</definedName>
    <definedName name="XRefCopy58Row" hidden="1">#REF!</definedName>
    <definedName name="XRefCopy59Row" hidden="1">#REF!</definedName>
    <definedName name="XRefCopy5Row" hidden="1">#REF!</definedName>
    <definedName name="XRefCopy60Row" hidden="1">#REF!</definedName>
    <definedName name="XRefCopy61Row" hidden="1">#REF!</definedName>
    <definedName name="XRefCopy62Row" hidden="1">#REF!</definedName>
    <definedName name="XRefCopy63Row" hidden="1">#REF!</definedName>
    <definedName name="XRefCopy64Row" hidden="1">#REF!</definedName>
    <definedName name="XRefCopy65Row" hidden="1">#REF!</definedName>
    <definedName name="XRefCopy66Row" hidden="1">#REF!</definedName>
    <definedName name="XRefCopy67Row" hidden="1">#REF!</definedName>
    <definedName name="XRefCopy68Row" hidden="1">#REF!</definedName>
    <definedName name="XRefCopy69Row" hidden="1">#REF!</definedName>
    <definedName name="XRefCopy6Row" hidden="1">#REF!</definedName>
    <definedName name="XRefCopy70Row" hidden="1">#REF!</definedName>
    <definedName name="XRefCopy71Row" hidden="1">#REF!</definedName>
    <definedName name="XRefCopy72Row" hidden="1">#REF!</definedName>
    <definedName name="XRefCopy73Row" hidden="1">#REF!</definedName>
    <definedName name="XRefCopy74Row" hidden="1">#REF!</definedName>
    <definedName name="XRefCopy75Row" hidden="1">#REF!</definedName>
    <definedName name="XRefCopy76Row" hidden="1">#REF!</definedName>
    <definedName name="XRefCopy77Row" hidden="1">#REF!</definedName>
    <definedName name="XRefCopy78Row" hidden="1">#REF!</definedName>
    <definedName name="XRefCopy79Row" hidden="1">#REF!</definedName>
    <definedName name="XRefCopy7Row" hidden="1">#REF!</definedName>
    <definedName name="XRefCopy80Row" hidden="1">#REF!</definedName>
    <definedName name="XRefCopy81Row" hidden="1">#REF!</definedName>
    <definedName name="XRefCopy82Row" hidden="1">#REF!</definedName>
    <definedName name="XRefCopy83Row" hidden="1">#REF!</definedName>
    <definedName name="XRefCopy84Row" hidden="1">#REF!</definedName>
    <definedName name="XRefCopy85Row" hidden="1">#REF!</definedName>
    <definedName name="XRefCopy86Row" hidden="1">#REF!</definedName>
    <definedName name="XRefCopy87Row" hidden="1">#REF!</definedName>
    <definedName name="XRefCopy88Row" hidden="1">#REF!</definedName>
    <definedName name="XRefCopy89Row" hidden="1">#REF!</definedName>
    <definedName name="XRefCopy8Row" hidden="1">#REF!</definedName>
    <definedName name="XRefCopy90Row" hidden="1">#REF!</definedName>
    <definedName name="XRefCopy91Row" hidden="1">#REF!</definedName>
    <definedName name="XRefCopy92Row" hidden="1">#REF!</definedName>
    <definedName name="XRefCopy93Row" hidden="1">#REF!</definedName>
    <definedName name="XRefCopy94Row" hidden="1">#REF!</definedName>
    <definedName name="XRefCopy95Row" hidden="1">#REF!</definedName>
    <definedName name="XRefCopy96Row" hidden="1">#REF!</definedName>
    <definedName name="XRefCopy97Row" hidden="1">#REF!</definedName>
    <definedName name="XRefCopy98Row" hidden="1">#REF!</definedName>
    <definedName name="XRefCopy99Row" hidden="1">#REF!</definedName>
    <definedName name="XRefCopy9Row" hidden="1">#REF!</definedName>
    <definedName name="XRefCopyRangeCount" hidden="1">186</definedName>
    <definedName name="XRefPaste100Row" hidden="1">#REF!</definedName>
    <definedName name="XRefPaste101Row" hidden="1">#REF!</definedName>
    <definedName name="XRefPaste102Row" hidden="1">#REF!</definedName>
    <definedName name="XRefPaste103Row" hidden="1">#REF!</definedName>
    <definedName name="XRefPaste104Row" hidden="1">#REF!</definedName>
    <definedName name="XRefPaste105Row" hidden="1">#REF!</definedName>
    <definedName name="XRefPaste106Row" hidden="1">#REF!</definedName>
    <definedName name="XRefPaste107Row" hidden="1">#REF!</definedName>
    <definedName name="XRefPaste108Row" hidden="1">#REF!</definedName>
    <definedName name="XRefPaste109Row" hidden="1">#REF!</definedName>
    <definedName name="XRefPaste10Row" hidden="1">#REF!</definedName>
    <definedName name="XRefPaste110Row" hidden="1">#REF!</definedName>
    <definedName name="XRefPaste111Row" hidden="1">#REF!</definedName>
    <definedName name="XRefPaste112Row" hidden="1">#REF!</definedName>
    <definedName name="XRefPaste113Row" hidden="1">#REF!</definedName>
    <definedName name="XRefPaste114Row" hidden="1">#REF!</definedName>
    <definedName name="XRefPaste115Row" hidden="1">#REF!</definedName>
    <definedName name="XRefPaste116Row" hidden="1">#REF!</definedName>
    <definedName name="XRefPaste117Row" hidden="1">#REF!</definedName>
    <definedName name="XRefPaste118Row" hidden="1">#REF!</definedName>
    <definedName name="XRefPaste119Row" hidden="1">#REF!</definedName>
    <definedName name="XRefPaste11Row" hidden="1">#REF!</definedName>
    <definedName name="XRefPaste120Row" hidden="1">#REF!</definedName>
    <definedName name="XRefPaste121Row" hidden="1">#REF!</definedName>
    <definedName name="XRefPaste122Row" hidden="1">#REF!</definedName>
    <definedName name="XRefPaste123Row" hidden="1">#REF!</definedName>
    <definedName name="XRefPaste124Row" hidden="1">#REF!</definedName>
    <definedName name="XRefPaste125Row" hidden="1">#REF!</definedName>
    <definedName name="XRefPaste126Row" hidden="1">#REF!</definedName>
    <definedName name="XRefPaste127Row" hidden="1">#REF!</definedName>
    <definedName name="XRefPaste128Row" hidden="1">#REF!</definedName>
    <definedName name="XRefPaste129Row" hidden="1">#REF!</definedName>
    <definedName name="XRefPaste12Row" hidden="1">#REF!</definedName>
    <definedName name="XRefPaste130Row" hidden="1">#REF!</definedName>
    <definedName name="XRefPaste131Row" hidden="1">#REF!</definedName>
    <definedName name="XRefPaste132Row" hidden="1">#REF!</definedName>
    <definedName name="XRefPaste133Row" hidden="1">#REF!</definedName>
    <definedName name="XRefPaste134Row" hidden="1">#REF!</definedName>
    <definedName name="XRefPaste135Row" hidden="1">#REF!</definedName>
    <definedName name="XRefPaste136Row" hidden="1">#REF!</definedName>
    <definedName name="XRefPaste137Row" hidden="1">#REF!</definedName>
    <definedName name="XRefPaste138Row" hidden="1">#REF!</definedName>
    <definedName name="XRefPaste139Row" hidden="1">#REF!</definedName>
    <definedName name="XRefPaste13Row" hidden="1">#REF!</definedName>
    <definedName name="XRefPaste140Row" hidden="1">#REF!</definedName>
    <definedName name="XRefPaste141Row" hidden="1">#REF!</definedName>
    <definedName name="XRefPaste142Row" hidden="1">#REF!</definedName>
    <definedName name="XRefPaste143Row" hidden="1">#REF!</definedName>
    <definedName name="XRefPaste144Row" hidden="1">#REF!</definedName>
    <definedName name="XRefPaste145Row" hidden="1">#REF!</definedName>
    <definedName name="XRefPaste146Row" hidden="1">#REF!</definedName>
    <definedName name="XRefPaste147Row" hidden="1">#REF!</definedName>
    <definedName name="XRefPaste148Row" hidden="1">#REF!</definedName>
    <definedName name="XRefPaste149Row" hidden="1">#REF!</definedName>
    <definedName name="XRefPaste14Row" hidden="1">#REF!</definedName>
    <definedName name="XRefPaste150Row" hidden="1">#REF!</definedName>
    <definedName name="XRefPaste151Row" hidden="1">#REF!</definedName>
    <definedName name="XRefPaste152Row" hidden="1">#REF!</definedName>
    <definedName name="XRefPaste153Row" hidden="1">#REF!</definedName>
    <definedName name="XRefPaste154Row" hidden="1">#REF!</definedName>
    <definedName name="XRefPaste155Row" hidden="1">#REF!</definedName>
    <definedName name="XRefPaste156Row" hidden="1">#REF!</definedName>
    <definedName name="XRefPaste157Row" hidden="1">#REF!</definedName>
    <definedName name="XRefPaste158Row" hidden="1">#REF!</definedName>
    <definedName name="XRefPaste159Row" hidden="1">#REF!</definedName>
    <definedName name="XRefPaste15Row" hidden="1">#REF!</definedName>
    <definedName name="XRefPaste160Row" hidden="1">#REF!</definedName>
    <definedName name="XRefPaste161Row" hidden="1">#REF!</definedName>
    <definedName name="XRefPaste162Row" hidden="1">#REF!</definedName>
    <definedName name="XRefPaste163Row" hidden="1">#REF!</definedName>
    <definedName name="XRefPaste164Row" hidden="1">#REF!</definedName>
    <definedName name="XRefPaste165Row" hidden="1">#REF!</definedName>
    <definedName name="XRefPaste166Row" hidden="1">#REF!</definedName>
    <definedName name="XRefPaste167Row" hidden="1">#REF!</definedName>
    <definedName name="XRefPaste168Row" hidden="1">#REF!</definedName>
    <definedName name="XRefPaste169Row" hidden="1">#REF!</definedName>
    <definedName name="XRefPaste16Row" hidden="1">#REF!</definedName>
    <definedName name="XRefPaste170Row" hidden="1">#REF!</definedName>
    <definedName name="XRefPaste171Row" hidden="1">#REF!</definedName>
    <definedName name="XRefPaste172Row" hidden="1">#REF!</definedName>
    <definedName name="XRefPaste173Row" hidden="1">#REF!</definedName>
    <definedName name="XRefPaste174Row" hidden="1">#REF!</definedName>
    <definedName name="XRefPaste175Row" hidden="1">#REF!</definedName>
    <definedName name="XRefPaste176Row" hidden="1">#REF!</definedName>
    <definedName name="XRefPaste177Row" hidden="1">#REF!</definedName>
    <definedName name="XRefPaste178Row" localSheetId="2" hidden="1">#REF!</definedName>
    <definedName name="XRefPaste178Row" hidden="1">#REF!</definedName>
    <definedName name="XRefPaste179Row" hidden="1">#REF!</definedName>
    <definedName name="XRefPaste17Row" hidden="1">#REF!</definedName>
    <definedName name="XRefPaste180Row" hidden="1">#REF!</definedName>
    <definedName name="XRefPaste181Row" hidden="1">#REF!</definedName>
    <definedName name="XRefPaste182Row" hidden="1">#REF!</definedName>
    <definedName name="XRefPaste183Row" hidden="1">#REF!</definedName>
    <definedName name="XRefPaste184Row" hidden="1">#REF!</definedName>
    <definedName name="XRefPaste185Row" hidden="1">#REF!</definedName>
    <definedName name="XRefPaste186Row" hidden="1">#REF!</definedName>
    <definedName name="XRefPaste187Row" hidden="1">#REF!</definedName>
    <definedName name="XRefPaste188Row" hidden="1">#REF!</definedName>
    <definedName name="XRefPaste189Row" hidden="1">#REF!</definedName>
    <definedName name="XRefPaste18Row" hidden="1">#REF!</definedName>
    <definedName name="XRefPaste190Row" hidden="1">#REF!</definedName>
    <definedName name="XRefPaste191Row" hidden="1">#REF!</definedName>
    <definedName name="XRefPaste192Row" hidden="1">#REF!</definedName>
    <definedName name="XRefPaste193Row" hidden="1">#REF!</definedName>
    <definedName name="XRefPaste194Row" hidden="1">#REF!</definedName>
    <definedName name="XRefPaste195Row" hidden="1">#REF!</definedName>
    <definedName name="XRefPaste196Row" hidden="1">#REF!</definedName>
    <definedName name="XRefPaste197Row" hidden="1">#REF!</definedName>
    <definedName name="XRefPaste198Row" hidden="1">#REF!</definedName>
    <definedName name="XRefPaste199Row" hidden="1">#REF!</definedName>
    <definedName name="XRefPaste19Row" hidden="1">#REF!</definedName>
    <definedName name="XRefPaste1Row" hidden="1">#REF!</definedName>
    <definedName name="XRefPaste200Row" hidden="1">#REF!</definedName>
    <definedName name="XRefPaste201Row" hidden="1">#REF!</definedName>
    <definedName name="XRefPaste202Row" hidden="1">#REF!</definedName>
    <definedName name="XRefPaste203Row" hidden="1">#REF!</definedName>
    <definedName name="XRefPaste204Row" hidden="1">#REF!</definedName>
    <definedName name="XRefPaste205Row" hidden="1">#REF!</definedName>
    <definedName name="XRefPaste206Row" hidden="1">#REF!</definedName>
    <definedName name="XRefPaste207Row" hidden="1">#REF!</definedName>
    <definedName name="XRefPaste208Row" hidden="1">#REF!</definedName>
    <definedName name="XRefPaste209Row" hidden="1">#REF!</definedName>
    <definedName name="XRefPaste20Row" hidden="1">#REF!</definedName>
    <definedName name="XRefPaste210Row" hidden="1">#REF!</definedName>
    <definedName name="XRefPaste211Row" localSheetId="2" hidden="1">[1]XREF!#REF!</definedName>
    <definedName name="XRefPaste211Row" hidden="1">[1]XREF!#REF!</definedName>
    <definedName name="XRefPaste214Row" localSheetId="2" hidden="1">[1]XREF!#REF!</definedName>
    <definedName name="XRefPaste214Row" hidden="1">[1]XREF!#REF!</definedName>
    <definedName name="XRefPaste216Row" localSheetId="2" hidden="1">[1]XREF!#REF!</definedName>
    <definedName name="XRefPaste216Row" hidden="1">[1]XREF!#REF!</definedName>
    <definedName name="XRefPaste217Row" localSheetId="2" hidden="1">[1]XREF!#REF!</definedName>
    <definedName name="XRefPaste217Row" hidden="1">[1]XREF!#REF!</definedName>
    <definedName name="XRefPaste21Row" hidden="1">#REF!</definedName>
    <definedName name="XRefPaste220Row" localSheetId="2" hidden="1">[1]XREF!#REF!</definedName>
    <definedName name="XRefPaste220Row" hidden="1">[1]XREF!#REF!</definedName>
    <definedName name="XRefPaste222Row" localSheetId="2" hidden="1">[1]XREF!#REF!</definedName>
    <definedName name="XRefPaste222Row" hidden="1">[1]XREF!#REF!</definedName>
    <definedName name="XRefPaste224Row" localSheetId="2" hidden="1">[1]XREF!#REF!</definedName>
    <definedName name="XRefPaste224Row" hidden="1">[1]XREF!#REF!</definedName>
    <definedName name="XRefPaste225Row" localSheetId="2" hidden="1">[1]XREF!#REF!</definedName>
    <definedName name="XRefPaste225Row" hidden="1">[1]XREF!#REF!</definedName>
    <definedName name="XRefPaste228Row" localSheetId="2" hidden="1">[1]XREF!#REF!</definedName>
    <definedName name="XRefPaste228Row" hidden="1">[1]XREF!#REF!</definedName>
    <definedName name="XRefPaste229Row" localSheetId="2" hidden="1">[1]XREF!#REF!</definedName>
    <definedName name="XRefPaste229Row" hidden="1">[1]XREF!#REF!</definedName>
    <definedName name="XRefPaste22Row" hidden="1">#REF!</definedName>
    <definedName name="XRefPaste230Row" localSheetId="2" hidden="1">[1]XREF!#REF!</definedName>
    <definedName name="XRefPaste230Row" hidden="1">[1]XREF!#REF!</definedName>
    <definedName name="XRefPaste232Row" localSheetId="2" hidden="1">[1]XREF!#REF!</definedName>
    <definedName name="XRefPaste232Row" hidden="1">[1]XREF!#REF!</definedName>
    <definedName name="XRefPaste233Row" localSheetId="2" hidden="1">[1]XREF!#REF!</definedName>
    <definedName name="XRefPaste233Row" hidden="1">[1]XREF!#REF!</definedName>
    <definedName name="XRefPaste236Row" localSheetId="2" hidden="1">[1]XREF!#REF!</definedName>
    <definedName name="XRefPaste236Row" hidden="1">[1]XREF!#REF!</definedName>
    <definedName name="XRefPaste237Row" localSheetId="2" hidden="1">[1]XREF!#REF!</definedName>
    <definedName name="XRefPaste237Row" hidden="1">[1]XREF!#REF!</definedName>
    <definedName name="XRefPaste23Row" hidden="1">#REF!</definedName>
    <definedName name="XRefPaste240Row" localSheetId="2" hidden="1">[1]XREF!#REF!</definedName>
    <definedName name="XRefPaste240Row" hidden="1">[1]XREF!#REF!</definedName>
    <definedName name="XRefPaste241Row" localSheetId="2" hidden="1">[1]XREF!#REF!</definedName>
    <definedName name="XRefPaste241Row" hidden="1">[1]XREF!#REF!</definedName>
    <definedName name="XRefPaste244Row" localSheetId="2" hidden="1">[1]XREF!#REF!</definedName>
    <definedName name="XRefPaste244Row" hidden="1">[1]XREF!#REF!</definedName>
    <definedName name="XRefPaste245Row" localSheetId="2" hidden="1">[1]XREF!#REF!</definedName>
    <definedName name="XRefPaste245Row" hidden="1">[1]XREF!#REF!</definedName>
    <definedName name="XRefPaste248Row" localSheetId="2" hidden="1">[1]XREF!#REF!</definedName>
    <definedName name="XRefPaste248Row" hidden="1">[1]XREF!#REF!</definedName>
    <definedName name="XRefPaste249Row" localSheetId="2" hidden="1">[1]XREF!#REF!</definedName>
    <definedName name="XRefPaste249Row" hidden="1">[1]XREF!#REF!</definedName>
    <definedName name="XRefPaste24Row" localSheetId="2" hidden="1">#REF!</definedName>
    <definedName name="XRefPaste24Row" hidden="1">#REF!</definedName>
    <definedName name="XRefPaste251Row" localSheetId="2" hidden="1">[1]XREF!#REF!</definedName>
    <definedName name="XRefPaste251Row" hidden="1">[1]XREF!#REF!</definedName>
    <definedName name="XRefPaste252Row" localSheetId="2" hidden="1">[1]XREF!#REF!</definedName>
    <definedName name="XRefPaste252Row" hidden="1">[1]XREF!#REF!</definedName>
    <definedName name="XRefPaste255Row" localSheetId="2" hidden="1">[1]XREF!#REF!</definedName>
    <definedName name="XRefPaste255Row" hidden="1">[1]XREF!#REF!</definedName>
    <definedName name="XRefPaste256Row" localSheetId="2" hidden="1">[1]XREF!#REF!</definedName>
    <definedName name="XRefPaste256Row" hidden="1">[1]XREF!#REF!</definedName>
    <definedName name="XRefPaste257Row" localSheetId="2" hidden="1">[1]XREF!#REF!</definedName>
    <definedName name="XRefPaste257Row" hidden="1">[1]XREF!#REF!</definedName>
    <definedName name="XRefPaste258Row" localSheetId="2" hidden="1">[1]XREF!#REF!</definedName>
    <definedName name="XRefPaste258Row" hidden="1">[1]XREF!#REF!</definedName>
    <definedName name="XRefPaste25Row" hidden="1">#REF!</definedName>
    <definedName name="XRefPaste260Row" localSheetId="2" hidden="1">[1]XREF!#REF!</definedName>
    <definedName name="XRefPaste260Row" hidden="1">[1]XREF!#REF!</definedName>
    <definedName name="XRefPaste26Row" localSheetId="2" hidden="1">#REF!</definedName>
    <definedName name="XRefPaste26Row" hidden="1">#REF!</definedName>
    <definedName name="XRefPaste27Row" hidden="1">#REF!</definedName>
    <definedName name="XRefPaste28Row" hidden="1">#REF!</definedName>
    <definedName name="XRefPaste29Row" hidden="1">#REF!</definedName>
    <definedName name="XRefPaste2Row" hidden="1">#REF!</definedName>
    <definedName name="XRefPaste30Row" hidden="1">#REF!</definedName>
    <definedName name="XRefPaste31Row" hidden="1">#REF!</definedName>
    <definedName name="XRefPaste32Row" hidden="1">#REF!</definedName>
    <definedName name="XRefPaste33Row" hidden="1">#REF!</definedName>
    <definedName name="XRefPaste34Row" hidden="1">#REF!</definedName>
    <definedName name="XRefPaste35Row" hidden="1">#REF!</definedName>
    <definedName name="XRefPaste36Row" hidden="1">#REF!</definedName>
    <definedName name="XRefPaste37Row" hidden="1">#REF!</definedName>
    <definedName name="XRefPaste38Row" hidden="1">#REF!</definedName>
    <definedName name="XRefPaste39Row" hidden="1">#REF!</definedName>
    <definedName name="XRefPaste3Row" hidden="1">#REF!</definedName>
    <definedName name="XRefPaste40Row" hidden="1">#REF!</definedName>
    <definedName name="XRefPaste41Row" hidden="1">#REF!</definedName>
    <definedName name="XRefPaste42Row" hidden="1">#REF!</definedName>
    <definedName name="XRefPaste43Row" hidden="1">#REF!</definedName>
    <definedName name="XRefPaste44Row" hidden="1">#REF!</definedName>
    <definedName name="XRefPaste45Row" hidden="1">#REF!</definedName>
    <definedName name="XRefPaste46Row" hidden="1">#REF!</definedName>
    <definedName name="XRefPaste47Row" hidden="1">#REF!</definedName>
    <definedName name="XRefPaste48Row" hidden="1">#REF!</definedName>
    <definedName name="XRefPaste49Row" hidden="1">#REF!</definedName>
    <definedName name="XRefPaste4Row" hidden="1">#REF!</definedName>
    <definedName name="XRefPaste50Row" hidden="1">#REF!</definedName>
    <definedName name="XRefPaste51Row" hidden="1">#REF!</definedName>
    <definedName name="XRefPaste52Row" hidden="1">#REF!</definedName>
    <definedName name="XRefPaste53Row" hidden="1">#REF!</definedName>
    <definedName name="XRefPaste54Row" hidden="1">#REF!</definedName>
    <definedName name="XRefPaste55Row" hidden="1">#REF!</definedName>
    <definedName name="XRefPaste56Row" hidden="1">#REF!</definedName>
    <definedName name="XRefPaste57Row" hidden="1">#REF!</definedName>
    <definedName name="XRefPaste58Row" hidden="1">#REF!</definedName>
    <definedName name="XRefPaste59Row" hidden="1">#REF!</definedName>
    <definedName name="XRefPaste5Row" hidden="1">#REF!</definedName>
    <definedName name="XRefPaste60Row" hidden="1">#REF!</definedName>
    <definedName name="XRefPaste61Row" hidden="1">#REF!</definedName>
    <definedName name="XRefPaste62Row" hidden="1">#REF!</definedName>
    <definedName name="XRefPaste63Row" hidden="1">#REF!</definedName>
    <definedName name="XRefPaste64Row" hidden="1">#REF!</definedName>
    <definedName name="XRefPaste65Row" hidden="1">#REF!</definedName>
    <definedName name="XRefPaste66Row" hidden="1">#REF!</definedName>
    <definedName name="XRefPaste67Row" hidden="1">#REF!</definedName>
    <definedName name="XRefPaste68Row" hidden="1">#REF!</definedName>
    <definedName name="XRefPaste69Row" hidden="1">#REF!</definedName>
    <definedName name="XRefPaste6Row" hidden="1">#REF!</definedName>
    <definedName name="XRefPaste70Row" hidden="1">#REF!</definedName>
    <definedName name="XRefPaste71Row" hidden="1">#REF!</definedName>
    <definedName name="XRefPaste72Row" hidden="1">#REF!</definedName>
    <definedName name="XRefPaste73Row" hidden="1">#REF!</definedName>
    <definedName name="XRefPaste74Row" hidden="1">#REF!</definedName>
    <definedName name="XRefPaste75Row" hidden="1">#REF!</definedName>
    <definedName name="XRefPaste76Row" hidden="1">#REF!</definedName>
    <definedName name="XRefPaste77Row" hidden="1">#REF!</definedName>
    <definedName name="XRefPaste78Row" hidden="1">#REF!</definedName>
    <definedName name="XRefPaste79Row" hidden="1">#REF!</definedName>
    <definedName name="XRefPaste7Row" hidden="1">#REF!</definedName>
    <definedName name="XRefPaste80Row" hidden="1">#REF!</definedName>
    <definedName name="XRefPaste81Row" hidden="1">#REF!</definedName>
    <definedName name="XRefPaste82Row" hidden="1">#REF!</definedName>
    <definedName name="XRefPaste83Row" hidden="1">#REF!</definedName>
    <definedName name="XRefPaste84Row" hidden="1">#REF!</definedName>
    <definedName name="XRefPaste85Row" hidden="1">#REF!</definedName>
    <definedName name="XRefPaste86Row" hidden="1">#REF!</definedName>
    <definedName name="XRefPaste87Row" hidden="1">#REF!</definedName>
    <definedName name="XRefPaste88Row" hidden="1">#REF!</definedName>
    <definedName name="XRefPaste89Row" hidden="1">#REF!</definedName>
    <definedName name="XRefPaste8Row" hidden="1">#REF!</definedName>
    <definedName name="XRefPaste90Row" hidden="1">#REF!</definedName>
    <definedName name="XRefPaste91Row" hidden="1">#REF!</definedName>
    <definedName name="XRefPaste92Row" hidden="1">#REF!</definedName>
    <definedName name="XRefPaste93Row" hidden="1">#REF!</definedName>
    <definedName name="XRefPaste94Row" hidden="1">#REF!</definedName>
    <definedName name="XRefPaste95Row" hidden="1">#REF!</definedName>
    <definedName name="XRefPaste96Row" hidden="1">#REF!</definedName>
    <definedName name="XRefPaste97Row" hidden="1">#REF!</definedName>
    <definedName name="XRefPaste98Row" hidden="1">#REF!</definedName>
    <definedName name="XRefPaste99Row" hidden="1">#REF!</definedName>
    <definedName name="XRefPaste9Row" hidden="1">#REF!</definedName>
    <definedName name="XRefPasteRangeCount" hidden="1">270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9" i="38" l="1"/>
  <c r="I57" i="40"/>
  <c r="I19" i="40" l="1"/>
  <c r="D199" i="40"/>
  <c r="E38" i="40"/>
  <c r="E37" i="40"/>
  <c r="D191" i="40"/>
  <c r="E17" i="40" s="1"/>
  <c r="I17" i="40" s="1"/>
  <c r="D203" i="40" s="1"/>
  <c r="E16" i="40"/>
  <c r="I16" i="40" s="1"/>
  <c r="D206" i="40" l="1"/>
  <c r="P212" i="38"/>
  <c r="R212" i="38"/>
  <c r="D170" i="40"/>
  <c r="R230" i="38"/>
  <c r="R185" i="38" l="1"/>
  <c r="I126" i="40"/>
  <c r="P181" i="38" s="1"/>
  <c r="I124" i="40"/>
  <c r="P179" i="38" s="1"/>
  <c r="I119" i="40"/>
  <c r="R167" i="38"/>
  <c r="I107" i="40"/>
  <c r="P153" i="38" s="1"/>
  <c r="I100" i="40"/>
  <c r="P146" i="38" s="1"/>
  <c r="P32" i="38"/>
  <c r="R81" i="38"/>
  <c r="R136" i="38"/>
  <c r="I85" i="40"/>
  <c r="P123" i="38" s="1"/>
  <c r="I71" i="40"/>
  <c r="P102" i="38" s="1"/>
  <c r="I68" i="40"/>
  <c r="P99" i="38" s="1"/>
  <c r="I70" i="40"/>
  <c r="P101" i="38" s="1"/>
  <c r="R70" i="38"/>
  <c r="I48" i="40"/>
  <c r="P66" i="38" s="1"/>
  <c r="I49" i="40"/>
  <c r="P67" i="38" s="1"/>
  <c r="I50" i="40"/>
  <c r="P68" i="38" s="1"/>
  <c r="R61" i="38"/>
  <c r="R51" i="38"/>
  <c r="R39" i="38"/>
  <c r="R32" i="38"/>
  <c r="H170" i="40"/>
  <c r="F170" i="40"/>
  <c r="I168" i="40"/>
  <c r="P239" i="38" s="1"/>
  <c r="I167" i="40"/>
  <c r="P237" i="38" s="1"/>
  <c r="I166" i="40"/>
  <c r="P235" i="38" s="1"/>
  <c r="I161" i="40"/>
  <c r="P228" i="38" s="1"/>
  <c r="I159" i="40"/>
  <c r="P226" i="38" s="1"/>
  <c r="I155" i="40"/>
  <c r="P220" i="38" s="1"/>
  <c r="I152" i="40"/>
  <c r="P217" i="38" s="1"/>
  <c r="I147" i="40"/>
  <c r="I143" i="40"/>
  <c r="P203" i="38" s="1"/>
  <c r="I141" i="40"/>
  <c r="P200" i="38" s="1"/>
  <c r="I140" i="40"/>
  <c r="P199" i="38" s="1"/>
  <c r="I138" i="40"/>
  <c r="P196" i="38" s="1"/>
  <c r="I133" i="40"/>
  <c r="P191" i="38" s="1"/>
  <c r="I129" i="40"/>
  <c r="P183" i="38" s="1"/>
  <c r="I122" i="40"/>
  <c r="P176" i="38" s="1"/>
  <c r="I115" i="40"/>
  <c r="P165" i="38" s="1"/>
  <c r="P167" i="38" s="1"/>
  <c r="I114" i="40"/>
  <c r="I110" i="40"/>
  <c r="I105" i="40"/>
  <c r="P151" i="38" s="1"/>
  <c r="I96" i="40"/>
  <c r="P142" i="38" s="1"/>
  <c r="I92" i="40"/>
  <c r="P134" i="38" s="1"/>
  <c r="I90" i="40"/>
  <c r="I89" i="40"/>
  <c r="I88" i="40"/>
  <c r="I87" i="40"/>
  <c r="I86" i="40"/>
  <c r="P124" i="38" s="1"/>
  <c r="I83" i="40"/>
  <c r="P121" i="38" s="1"/>
  <c r="I82" i="40"/>
  <c r="I81" i="40"/>
  <c r="I80" i="40"/>
  <c r="I79" i="40"/>
  <c r="I78" i="40"/>
  <c r="I77" i="40"/>
  <c r="P110" i="38" s="1"/>
  <c r="I76" i="40"/>
  <c r="I75" i="40"/>
  <c r="I73" i="40"/>
  <c r="I72" i="40"/>
  <c r="I67" i="40"/>
  <c r="P98" i="38" s="1"/>
  <c r="I66" i="40"/>
  <c r="P97" i="38" s="1"/>
  <c r="I62" i="40"/>
  <c r="I61" i="40"/>
  <c r="I55" i="40"/>
  <c r="P77" i="38" s="1"/>
  <c r="P81" i="38" s="1"/>
  <c r="I54" i="40"/>
  <c r="I43" i="40"/>
  <c r="P59" i="38" s="1"/>
  <c r="I42" i="40"/>
  <c r="P57" i="38" s="1"/>
  <c r="I28" i="40"/>
  <c r="P37" i="38" s="1"/>
  <c r="I27" i="40"/>
  <c r="P36" i="38" s="1"/>
  <c r="I38" i="40"/>
  <c r="P49" i="38" s="1"/>
  <c r="I34" i="40"/>
  <c r="P45" i="38" s="1"/>
  <c r="E33" i="40"/>
  <c r="I33" i="40" s="1"/>
  <c r="P44" i="38" s="1"/>
  <c r="E23" i="40"/>
  <c r="I23" i="40" s="1"/>
  <c r="I22" i="40"/>
  <c r="I37" i="40"/>
  <c r="E18" i="40"/>
  <c r="I18" i="40" s="1"/>
  <c r="P230" i="38" l="1"/>
  <c r="P185" i="38"/>
  <c r="P39" i="38"/>
  <c r="P159" i="38"/>
  <c r="P136" i="38"/>
  <c r="P61" i="38"/>
  <c r="P70" i="38"/>
  <c r="P51" i="38"/>
  <c r="R53" i="38"/>
  <c r="E170" i="40"/>
  <c r="I170" i="40" s="1"/>
  <c r="D208" i="40" l="1"/>
  <c r="D210" i="40" s="1"/>
  <c r="D218" i="40"/>
  <c r="P53" i="38"/>
  <c r="P187" i="38"/>
  <c r="R93" i="38" l="1"/>
  <c r="R241" i="38"/>
  <c r="R222" i="38"/>
  <c r="R205" i="38"/>
  <c r="R159" i="38"/>
  <c r="R187" i="38" s="1"/>
  <c r="P222" i="38"/>
  <c r="P241" i="38"/>
  <c r="P205" i="38"/>
  <c r="P93" i="38"/>
  <c r="P138" i="38" s="1"/>
  <c r="P245" i="38" l="1"/>
  <c r="D216" i="40" s="1"/>
  <c r="D220" i="40" s="1"/>
  <c r="R138" i="38"/>
  <c r="R245"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Morgan Williams</author>
  </authors>
  <commentList>
    <comment ref="B17" authorId="0" shapeId="0" xr:uid="{00000000-0006-0000-0100-000001000000}">
      <text>
        <r>
          <rPr>
            <sz val="9"/>
            <color indexed="81"/>
            <rFont val="Tahoma"/>
            <family val="2"/>
          </rPr>
          <t>Includes USDA Donations and After-School Snacks</t>
        </r>
      </text>
    </comment>
    <comment ref="B199" authorId="0" shapeId="0" xr:uid="{C8B96D20-3209-4081-A419-F0D100078E32}">
      <text>
        <r>
          <rPr>
            <b/>
            <sz val="9"/>
            <color indexed="81"/>
            <rFont val="Tahoma"/>
            <family val="2"/>
          </rPr>
          <t>Includes USDA Food Distribution and After-School Snack Programs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Morgan Williams</author>
  </authors>
  <commentList>
    <comment ref="R11" authorId="0" shapeId="0" xr:uid="{00000000-0006-0000-0200-000001000000}">
      <text>
        <r>
          <rPr>
            <b/>
            <sz val="9"/>
            <color indexed="81"/>
            <rFont val="Tahoma"/>
            <family val="2"/>
          </rPr>
          <t>Morgan Williams:</t>
        </r>
        <r>
          <rPr>
            <sz val="9"/>
            <color indexed="81"/>
            <rFont val="Tahoma"/>
            <family val="2"/>
          </rPr>
          <t xml:space="preserve">
Remove/delete column if no amounts should be reported.</t>
        </r>
      </text>
    </comment>
    <comment ref="L103" authorId="0" shapeId="0" xr:uid="{00000000-0006-0000-0200-000002000000}">
      <text>
        <r>
          <rPr>
            <b/>
            <sz val="9"/>
            <color indexed="81"/>
            <rFont val="Tahoma"/>
            <charset val="1"/>
          </rPr>
          <t>Morgan Williams:</t>
        </r>
        <r>
          <rPr>
            <sz val="9"/>
            <color indexed="81"/>
            <rFont val="Tahoma"/>
            <charset val="1"/>
          </rPr>
          <t xml:space="preserve">
Add alpha character based upon specific subprogram. See listing at: https://oese.ed.gov/offices-programs-cfda/.</t>
        </r>
      </text>
    </comment>
    <comment ref="L104" authorId="0" shapeId="0" xr:uid="{00000000-0006-0000-0200-000003000000}">
      <text>
        <r>
          <rPr>
            <b/>
            <sz val="9"/>
            <color indexed="81"/>
            <rFont val="Tahoma"/>
            <charset val="1"/>
          </rPr>
          <t>Morgan Williams:</t>
        </r>
        <r>
          <rPr>
            <sz val="9"/>
            <color indexed="81"/>
            <rFont val="Tahoma"/>
            <charset val="1"/>
          </rPr>
          <t xml:space="preserve">
Add alpha character based upon specific subprogram. See listing at: https://oese.ed.gov/offices-programs-cfda/.</t>
        </r>
      </text>
    </comment>
    <comment ref="N163" authorId="0" shapeId="0" xr:uid="{00000000-0006-0000-0200-000004000000}">
      <text>
        <r>
          <rPr>
            <b/>
            <sz val="9"/>
            <color indexed="81"/>
            <rFont val="Tahoma"/>
            <family val="2"/>
          </rPr>
          <t>Morgan Williams:</t>
        </r>
        <r>
          <rPr>
            <sz val="9"/>
            <color indexed="81"/>
            <rFont val="Tahoma"/>
            <family val="2"/>
          </rPr>
          <t xml:space="preserve">
No entry is necessary if the grant was received directly from the federal government.</t>
        </r>
      </text>
    </comment>
    <comment ref="N164" authorId="0" shapeId="0" xr:uid="{00000000-0006-0000-0200-000005000000}">
      <text>
        <r>
          <rPr>
            <b/>
            <sz val="9"/>
            <color indexed="81"/>
            <rFont val="Tahoma"/>
            <family val="2"/>
          </rPr>
          <t>Morgan Williams:</t>
        </r>
        <r>
          <rPr>
            <sz val="9"/>
            <color indexed="81"/>
            <rFont val="Tahoma"/>
            <family val="2"/>
          </rPr>
          <t xml:space="preserve">
No entry is necessary if the grant was received directly from the federal government.</t>
        </r>
      </text>
    </comment>
    <comment ref="N165" authorId="0" shapeId="0" xr:uid="{00000000-0006-0000-0200-000006000000}">
      <text>
        <r>
          <rPr>
            <b/>
            <sz val="9"/>
            <color indexed="81"/>
            <rFont val="Tahoma"/>
            <family val="2"/>
          </rPr>
          <t>Morgan Williams:</t>
        </r>
        <r>
          <rPr>
            <sz val="9"/>
            <color indexed="81"/>
            <rFont val="Tahoma"/>
            <family val="2"/>
          </rPr>
          <t xml:space="preserve">
No entry is necessary if the grant was received directly from the federal government.</t>
        </r>
      </text>
    </comment>
  </commentList>
</comments>
</file>

<file path=xl/sharedStrings.xml><?xml version="1.0" encoding="utf-8"?>
<sst xmlns="http://schemas.openxmlformats.org/spreadsheetml/2006/main" count="732" uniqueCount="428">
  <si>
    <t>EXPENDITURES</t>
  </si>
  <si>
    <t>XXX,XXX</t>
  </si>
  <si>
    <t>Type Description</t>
  </si>
  <si>
    <t>PASS-</t>
  </si>
  <si>
    <t>THROUGH</t>
  </si>
  <si>
    <t>ENTITY</t>
  </si>
  <si>
    <t>FUNDING AGENCY</t>
  </si>
  <si>
    <t>PROGRAM/GRANT</t>
  </si>
  <si>
    <t>NUMBER</t>
  </si>
  <si>
    <t>Agriculture, U. S. Department of</t>
  </si>
  <si>
    <t>Child Nutrition Cluster</t>
  </si>
  <si>
    <t>Pass-Through From Georgia Department of Education</t>
  </si>
  <si>
    <t>Food Services</t>
  </si>
  <si>
    <t>School Breakfast Program</t>
  </si>
  <si>
    <t>National School Lunch Program</t>
  </si>
  <si>
    <t xml:space="preserve"> $</t>
  </si>
  <si>
    <t>Special Milk Program for Children</t>
  </si>
  <si>
    <t>Total Child Nutrition Cluster</t>
  </si>
  <si>
    <t>Other Programs</t>
  </si>
  <si>
    <t>Georgia Department of Early Care and Learning</t>
  </si>
  <si>
    <t>Child and Adult Care Food Program</t>
  </si>
  <si>
    <t>Total U. S. Department of Agriculture</t>
  </si>
  <si>
    <t>Appalachian Regional Commission</t>
  </si>
  <si>
    <t>Direct</t>
  </si>
  <si>
    <t xml:space="preserve">Appalachian Area Development </t>
  </si>
  <si>
    <t>and Demonstration Projects</t>
  </si>
  <si>
    <t>Total Appalachian Regional Commission</t>
  </si>
  <si>
    <t>Education, U. S. Department of</t>
  </si>
  <si>
    <t>Special Education Cluster</t>
  </si>
  <si>
    <t>Special Education</t>
  </si>
  <si>
    <t>Grants to States</t>
  </si>
  <si>
    <t>Preschool Grants</t>
  </si>
  <si>
    <t>Total Special Education Cluster</t>
  </si>
  <si>
    <t>Impact Aid</t>
  </si>
  <si>
    <t xml:space="preserve">Charter Schools </t>
  </si>
  <si>
    <t>Education for Homeless Children and Youth</t>
  </si>
  <si>
    <t>Twenty-First Century Community Learning Centers</t>
  </si>
  <si>
    <t>Total U. S. Department of Education</t>
  </si>
  <si>
    <t xml:space="preserve">Health and Human Services, U. S. Department of </t>
  </si>
  <si>
    <t>Pass-Through From _________Georgia Regional Board</t>
  </si>
  <si>
    <t>Pass-Through From ___________________</t>
  </si>
  <si>
    <t>Head Start</t>
  </si>
  <si>
    <t>Total U. S. Department of Health and Human Services</t>
  </si>
  <si>
    <t xml:space="preserve">Justice, U. S. Department of </t>
  </si>
  <si>
    <t>Pass-Through From Children and Youth Coordinating Council</t>
  </si>
  <si>
    <t>Juvenile Justice and Delinquency Prevention</t>
  </si>
  <si>
    <t>Labor, U. S. Department of</t>
  </si>
  <si>
    <t>Pass-Through From Georgia Department of Labor</t>
  </si>
  <si>
    <t>Pass-Through From ______________ County Private Industry</t>
  </si>
  <si>
    <t>Council</t>
  </si>
  <si>
    <t xml:space="preserve">Pass-Through From _______________ Regional Educational </t>
  </si>
  <si>
    <t>Service Agency</t>
  </si>
  <si>
    <t>Total U. S. Department of Labor</t>
  </si>
  <si>
    <t>National Endowment for the Arts</t>
  </si>
  <si>
    <t>Pass-Through From Georgia Council for the Arts</t>
  </si>
  <si>
    <t xml:space="preserve">Transportation, U. S. Department of </t>
  </si>
  <si>
    <t>Pass-Through From Department of Public Safety</t>
  </si>
  <si>
    <t>State and Community Highway Safety</t>
  </si>
  <si>
    <t>Defense, U. S. Department of</t>
  </si>
  <si>
    <t>Department of the ________________</t>
  </si>
  <si>
    <t>Notes to the Schedule of Expenditures of Federal Awards</t>
  </si>
  <si>
    <t>Federal Award Program</t>
  </si>
  <si>
    <t>Health and Human Services, U. S. Department of</t>
  </si>
  <si>
    <t>Justice, U. S. Department of</t>
  </si>
  <si>
    <t>Expenditures</t>
  </si>
  <si>
    <t>Final Expenditure</t>
  </si>
  <si>
    <t>Amount</t>
  </si>
  <si>
    <t>Revenues</t>
  </si>
  <si>
    <t>Decrease</t>
  </si>
  <si>
    <t xml:space="preserve">Increase </t>
  </si>
  <si>
    <t>Line To Increase Expenditure - Include Program Name</t>
  </si>
  <si>
    <t>Line to Decrease Expenditure - Include Program Name</t>
  </si>
  <si>
    <t>CALCULATION OF SCHOOL FOOD SERVICES FEDERAL AWARD EXPENDITURES</t>
  </si>
  <si>
    <t>Deduct:</t>
  </si>
  <si>
    <t>State Food Services Revenue Reported on Schedule 3</t>
  </si>
  <si>
    <t>Transfers In (From Funds Other Than School Food Service)</t>
  </si>
  <si>
    <t>TOTAL FEDERAL REVENUE REPORTED ON EXHIBIT E</t>
  </si>
  <si>
    <t>Add:</t>
  </si>
  <si>
    <t>TOTAL FEDERAL AWARDS EXPENDITURES CALCULATED</t>
  </si>
  <si>
    <t>Calculation of School Food Service Expenditures</t>
  </si>
  <si>
    <t>Reconciliation of Federal Revenue to Federal Expenditures</t>
  </si>
  <si>
    <t>Detail of Adjustments to Federal Expenditures</t>
  </si>
  <si>
    <t>VARIANCE</t>
  </si>
  <si>
    <t>Increase/Debit</t>
  </si>
  <si>
    <t>Decrease/Credit</t>
  </si>
  <si>
    <t>Summer Food Service Program For Children</t>
  </si>
  <si>
    <t xml:space="preserve">Appalachian Research, Technical Assistance, </t>
  </si>
  <si>
    <t>Career and Technical Education - Basic Grants to States</t>
  </si>
  <si>
    <t>Migrant Education - State Grant Program</t>
  </si>
  <si>
    <t>School Improvement Grants</t>
  </si>
  <si>
    <t>Fresh Fruit and Vegetable Program</t>
  </si>
  <si>
    <t xml:space="preserve">     </t>
  </si>
  <si>
    <t>Adult Education - Basic Grants to States</t>
  </si>
  <si>
    <t>HIV Prevention Activities Non-Governmental Organization Based</t>
  </si>
  <si>
    <t>R.O.T.C. Program</t>
  </si>
  <si>
    <t xml:space="preserve">R.O.T.C. Program </t>
  </si>
  <si>
    <t>Pass-Through From Bright From the Start:</t>
  </si>
  <si>
    <t>Child Care and Development Block Grant</t>
  </si>
  <si>
    <t>Pass-Through From ______ Georgia Regional Board</t>
  </si>
  <si>
    <t xml:space="preserve">Child Care Mandatory and Matching Funds of the Child Care </t>
  </si>
  <si>
    <t>and Development Fund</t>
  </si>
  <si>
    <t>Transportation, U. S. Department of</t>
  </si>
  <si>
    <t>Schools and Roads - Grants to States</t>
  </si>
  <si>
    <t>Title I Grants to Local Educational Agencies</t>
  </si>
  <si>
    <t>Pass-Through From Technical College System of Georgia</t>
  </si>
  <si>
    <t>Highway Safety Cluster</t>
  </si>
  <si>
    <t>Child Care and Development Fund Cluster</t>
  </si>
  <si>
    <t>Block Grants for Prevention and Treatment of Substance Abuse</t>
  </si>
  <si>
    <t>Pass-Through From Office of the State Treasurer</t>
  </si>
  <si>
    <t>Schools and Roads - Grants to Counties</t>
  </si>
  <si>
    <t>Environmental Protection Agency, U.S.</t>
  </si>
  <si>
    <t>Environmental Protection Agency, U. S.</t>
  </si>
  <si>
    <t>Total Child Care and Development Fund Cluster</t>
  </si>
  <si>
    <t>Rural Health Care Services Outreach, Rural Health Network</t>
  </si>
  <si>
    <t>Development and Small Health Care Provider Quality</t>
  </si>
  <si>
    <t xml:space="preserve">Highway Planning and Construction Cluster </t>
  </si>
  <si>
    <t>Highway Planning and Construction</t>
  </si>
  <si>
    <t>Total U. S. Department of Transportation</t>
  </si>
  <si>
    <t>Pass-Through From Georgia Department of Natural Resources</t>
  </si>
  <si>
    <t>Total Expenditures of Federal Awards</t>
  </si>
  <si>
    <t>Total Other Programs</t>
  </si>
  <si>
    <t xml:space="preserve">Total Other Programs </t>
  </si>
  <si>
    <t>Total U. S. Department of Defense</t>
  </si>
  <si>
    <t>Forest Service Schools and Roads Cluster</t>
  </si>
  <si>
    <t>Direct/Pass-Through From _______________</t>
  </si>
  <si>
    <t>Substance Abuse and Mental Health Services Projects of</t>
  </si>
  <si>
    <t>Regional and National Significance</t>
  </si>
  <si>
    <t>SCHEDULE " "</t>
  </si>
  <si>
    <t>Child Nutrition Discretionary Grants Limited Availability</t>
  </si>
  <si>
    <t>SUBRECIPIENTS</t>
  </si>
  <si>
    <t>Total Forest Service Schools and Roads Cluster</t>
  </si>
  <si>
    <t>Note 1. Basis of Presentation</t>
  </si>
  <si>
    <t>Note 2. Summary of Significant Accounting Policies</t>
  </si>
  <si>
    <t>Enter as a "positive" amount</t>
  </si>
  <si>
    <t>TOTAL FEDERAL AWARDS EXPENDED FOR NSLP</t>
  </si>
  <si>
    <t>Add the School Food Services NSLP Expenditures calculated in Step 2.</t>
  </si>
  <si>
    <t>12.UNKNOWN</t>
  </si>
  <si>
    <t>enter #</t>
  </si>
  <si>
    <t>Gaining Early Awareness and Readiness for Undergraduate Programs</t>
  </si>
  <si>
    <t>U282A160016</t>
  </si>
  <si>
    <t>84.377A</t>
  </si>
  <si>
    <t>School Safety National Activities</t>
  </si>
  <si>
    <t>English Language Acquisition State Grants</t>
  </si>
  <si>
    <t>Supporting Effective Instruction State Grants</t>
  </si>
  <si>
    <t>Student Support and Academic Enrichment Program</t>
  </si>
  <si>
    <t>84.424A</t>
  </si>
  <si>
    <t xml:space="preserve">Title V State Sexual Risk Avoidance Education (Title V </t>
  </si>
  <si>
    <t>State SRAE) Program</t>
  </si>
  <si>
    <t>S377A170011</t>
  </si>
  <si>
    <t>1H79SM061877</t>
  </si>
  <si>
    <t>Program for Neglected and Delinquent Children and Youth</t>
  </si>
  <si>
    <t>Promotion of the Arts Partnership Agreements</t>
  </si>
  <si>
    <t>Note 3. Indirect Cost Rate</t>
  </si>
  <si>
    <t>State Administrative Expenses for Child Nutrition</t>
  </si>
  <si>
    <t>84.425D</t>
  </si>
  <si>
    <t>Comprehensive Literacy Development</t>
  </si>
  <si>
    <t xml:space="preserve">Improvement </t>
  </si>
  <si>
    <t>S425D200012</t>
  </si>
  <si>
    <r>
      <t xml:space="preserve">Expenditures reported on the Schedule are reported on the modified accrual basis of accounting. Such expenditures are recognized following the cost principles contained in the Uniform Guidance, wherein certain types of expenditures are not allowable or are limited as to reimbursement. </t>
    </r>
    <r>
      <rPr>
        <sz val="11"/>
        <color indexed="10"/>
        <rFont val="Prompt"/>
      </rPr>
      <t>[Negative amounts shown on the Schedule represent adjustments or credits made in the normal course of business to amounts reported as expenditures in prior years.]</t>
    </r>
    <r>
      <rPr>
        <sz val="11"/>
        <rFont val="Prompt"/>
      </rPr>
      <t xml:space="preserve"> </t>
    </r>
  </si>
  <si>
    <r>
      <t xml:space="preserve">The Board has elected </t>
    </r>
    <r>
      <rPr>
        <sz val="11"/>
        <color indexed="10"/>
        <rFont val="Prompt"/>
      </rPr>
      <t>[not]</t>
    </r>
    <r>
      <rPr>
        <sz val="11"/>
        <rFont val="Prompt"/>
      </rPr>
      <t xml:space="preserve"> to use the 10-percent de minimis indirect cost rate as allowed under the Uniform Guidance.</t>
    </r>
  </si>
  <si>
    <t>LISTING</t>
  </si>
  <si>
    <t>ASSISTANCE</t>
  </si>
  <si>
    <t>COVID-19 - National School Lunch Program</t>
  </si>
  <si>
    <t>215GA100H1703</t>
  </si>
  <si>
    <t>215GA324N1199</t>
  </si>
  <si>
    <t>215GA350N8103</t>
  </si>
  <si>
    <t>215GA324L1603</t>
  </si>
  <si>
    <t>COVID-19 - Child and Adult Care Food Program</t>
  </si>
  <si>
    <t>Payments for Federal Property - Section 7002</t>
  </si>
  <si>
    <t>84.041A</t>
  </si>
  <si>
    <t>Payments for Federally Connected Children - Section 7003</t>
  </si>
  <si>
    <t>84.041B</t>
  </si>
  <si>
    <t>84.041C</t>
  </si>
  <si>
    <t>Total Impact Aid</t>
  </si>
  <si>
    <t>Education Stabilization Fund</t>
  </si>
  <si>
    <t>COVID-19 - Elementary and Secondary School Emergency Relief Fund</t>
  </si>
  <si>
    <t>S425D210012</t>
  </si>
  <si>
    <t>COVID-19 - American Rescue Plan Elementary and Secondary School</t>
  </si>
  <si>
    <t>Emergency Relief Fund</t>
  </si>
  <si>
    <t>84.425U</t>
  </si>
  <si>
    <t>S425U210012</t>
  </si>
  <si>
    <t>Total Education Stabilization Fund</t>
  </si>
  <si>
    <t>H027A200073</t>
  </si>
  <si>
    <t>H173A200081</t>
  </si>
  <si>
    <t>84.334A</t>
  </si>
  <si>
    <t>COVID-19 - School Safety National Activities</t>
  </si>
  <si>
    <t>84.215G</t>
  </si>
  <si>
    <t>Promise Neighborhoods</t>
  </si>
  <si>
    <t>84.215N</t>
  </si>
  <si>
    <t>Innovative Approaches to Literacy</t>
  </si>
  <si>
    <t>84.215J</t>
  </si>
  <si>
    <t>Small, Rural Education Achievement Program</t>
  </si>
  <si>
    <t>V048A200010</t>
  </si>
  <si>
    <t>84.371C</t>
  </si>
  <si>
    <t>S371C190016-19A</t>
  </si>
  <si>
    <t>S196A200011</t>
  </si>
  <si>
    <t>S365A200010</t>
  </si>
  <si>
    <t>S011A200011</t>
  </si>
  <si>
    <t>S013A200010</t>
  </si>
  <si>
    <t>S358B200010</t>
  </si>
  <si>
    <t>84.358B</t>
  </si>
  <si>
    <t>84.013A</t>
  </si>
  <si>
    <t>84.365A</t>
  </si>
  <si>
    <t>84.196A</t>
  </si>
  <si>
    <t>84.367A</t>
  </si>
  <si>
    <t>84.010A</t>
  </si>
  <si>
    <t>84.287C</t>
  </si>
  <si>
    <t>S287C200010</t>
  </si>
  <si>
    <t>S010A200010</t>
  </si>
  <si>
    <t>S367A200001</t>
  </si>
  <si>
    <t>S424A200011</t>
  </si>
  <si>
    <t>Special Education - State Personnel Development</t>
  </si>
  <si>
    <t xml:space="preserve">H323A170010 </t>
  </si>
  <si>
    <t>COVID-19 - Child Care and Development Block Grant</t>
  </si>
  <si>
    <t>Head Start Cluster</t>
  </si>
  <si>
    <t>COVID-19 - Head Start</t>
  </si>
  <si>
    <t>Head Start Disaster Recovery</t>
  </si>
  <si>
    <t>Total Head Start Cluster</t>
  </si>
  <si>
    <t>H79SM083659</t>
  </si>
  <si>
    <t>COVID-19 - Promotion of the Arts Partnership Agreements</t>
  </si>
  <si>
    <t>Total National Endowment for the Arts</t>
  </si>
  <si>
    <t>Discretionary Construction Grants - Section 7007(b)</t>
  </si>
  <si>
    <t>Full-Service Community Schools</t>
  </si>
  <si>
    <t>84.215K</t>
  </si>
  <si>
    <t>Education Community Projects</t>
  </si>
  <si>
    <t xml:space="preserve">Congressionally Directed Spending for Elementary and Secondary </t>
  </si>
  <si>
    <t>84.184_</t>
  </si>
  <si>
    <t>84.358A</t>
  </si>
  <si>
    <t>84.282A</t>
  </si>
  <si>
    <t>Rural and Low-Income School Program</t>
  </si>
  <si>
    <t>84.323A</t>
  </si>
  <si>
    <t>Services and Results for Children with Disabilities</t>
  </si>
  <si>
    <t>H325P200003</t>
  </si>
  <si>
    <t>84.325P</t>
  </si>
  <si>
    <t>Diesel Emissions Reduction Act (DERA) State Grants</t>
  </si>
  <si>
    <t>WIOA Adult Program</t>
  </si>
  <si>
    <t>WIOA Dislocated Worker Formula Grants</t>
  </si>
  <si>
    <t>WIOA Youth Activities</t>
  </si>
  <si>
    <t>84.048A</t>
  </si>
  <si>
    <t>84.027A</t>
  </si>
  <si>
    <t>84.173A</t>
  </si>
  <si>
    <t>84.002A</t>
  </si>
  <si>
    <t>84.011A</t>
  </si>
  <si>
    <t>Workforce Innovation and Opportunity Act (WIOA) Cluster</t>
  </si>
  <si>
    <t xml:space="preserve">      COVID-19 - Elementary and Secondary School Emergency Relief Fund</t>
  </si>
  <si>
    <t xml:space="preserve">      COVID-19 - American Rescue Plan Elementary and Secondary School</t>
  </si>
  <si>
    <t>Treasury, U.S. Department of the</t>
  </si>
  <si>
    <t>Download the SEFA Schedule from the GaDOE portal.</t>
  </si>
  <si>
    <t>Revenue amounts for USDA Commodities (4900) and After-School Snacks (4513) should be included with the National School Lunch Program (4510) amount.</t>
  </si>
  <si>
    <t xml:space="preserve">● </t>
  </si>
  <si>
    <t>TIPS &amp; REMINDERS:</t>
  </si>
  <si>
    <t>a.</t>
  </si>
  <si>
    <t>b.</t>
  </si>
  <si>
    <t>c.</t>
  </si>
  <si>
    <t>Other (identify and link above)</t>
  </si>
  <si>
    <t>Miscellaneous revenue, not related to program income.</t>
  </si>
  <si>
    <t>State Food Services as reflected on the Schedule of State Revenue,</t>
  </si>
  <si>
    <t>Other federal revenues recorded in the SFS Fund with the exception of USDA Donated Commodities and After-School Snacks as reflected in Step 1B above, and</t>
  </si>
  <si>
    <t>Enter any revenue from sources that are not part of the National School Lunch Program (NSLP), such as:</t>
  </si>
  <si>
    <t>Enter any transfers in from a fund other than a SFS Fund.</t>
  </si>
  <si>
    <t>NOTE: Transfers between different school food funds should not be included in the calculation.</t>
  </si>
  <si>
    <t>For each federal award received as a subrecipient (i.e., not directly from a federal agency) and passed-through from an entity other than GaDOE, obtain and enter the assigned identifying number on the SEFA.  This number should be included on the award document(s) received when the grant award was initially made.</t>
  </si>
  <si>
    <t>STEP 2:  Calculate School Food Service Expenditures (for NSLP)</t>
  </si>
  <si>
    <t>STEP 1:  Enter Initial SEFA Amounts</t>
  </si>
  <si>
    <t>There are often two separate lines on the SEFA for each of the grants received through GaDOE. These separate lines reflect different pass-through entity ID numbers with one being associated with the previous grant award year and one being associated with the current grant award year.  Therefore, expenditures that relate to a previous award year should be reflected under the previous year's pass-through entity ID number, and expenditures that relate to a current award year should be reflected under the current year's pass-through entity ID number.</t>
  </si>
  <si>
    <t>ESSER I (CARES)</t>
  </si>
  <si>
    <t>ESSER II (CRRSA)</t>
  </si>
  <si>
    <t>ESSER III (ARPA)</t>
  </si>
  <si>
    <t>For ESSER expenditures, the expenditures should be reported as reflected below.</t>
  </si>
  <si>
    <t>For each federal award that is passed through to a subrecipient, include the total amount provided from each federal program.  These amounts should be the general ledger totals for Objects 593-Payments for Pass Through Funds and 597-Subcontracts and Sub-Awards in Excess of the First $25,000.</t>
  </si>
  <si>
    <t>SEFA Adjustments to Expenditures</t>
  </si>
  <si>
    <t>NOTE: An increase is a debit to expenditures, and a decrease is a credit to expenditures.</t>
  </si>
  <si>
    <t>STEP 3: Enter Adjustment Entries to the SEFA</t>
  </si>
  <si>
    <t xml:space="preserve">Verify the total expenditures reported for each federal grant award to the DE046.  </t>
  </si>
  <si>
    <r>
      <t xml:space="preserve">Add the excess expenditures over revenues for all grants that expended more funds than received.  </t>
    </r>
    <r>
      <rPr>
        <i/>
        <sz val="11"/>
        <rFont val="Georgia"/>
        <family val="1"/>
      </rPr>
      <t>This should be unusual and infrequent activity as revenues should generally  equal expenditures.</t>
    </r>
  </si>
  <si>
    <t>Add "Other" reconciling items as necessary.  Any variance should be identified and appropriate adjustments made to either the SEFA or Federal Revenue on Exhibit E.</t>
  </si>
  <si>
    <t>FEDERAL</t>
  </si>
  <si>
    <t>PROVIDED TO</t>
  </si>
  <si>
    <t>AMOUNT</t>
  </si>
  <si>
    <r>
      <t xml:space="preserve">The accompanying schedule of expenditures of federal awards (the "Schedule") includes the federal award activity of the </t>
    </r>
    <r>
      <rPr>
        <sz val="11"/>
        <color indexed="10"/>
        <rFont val="Prompt"/>
      </rPr>
      <t>______________</t>
    </r>
    <r>
      <rPr>
        <sz val="11"/>
        <rFont val="Prompt"/>
      </rPr>
      <t xml:space="preserve"> County Board of Education (the "Board") under programs of the federal government for the year ended June 30, 2022. The information in this Schedule is presented in accordance with the requirements of Title 2 U.S.</t>
    </r>
    <r>
      <rPr>
        <i/>
        <sz val="11"/>
        <rFont val="Prompt"/>
      </rPr>
      <t xml:space="preserve"> Code of Federal Regulations</t>
    </r>
    <r>
      <rPr>
        <sz val="11"/>
        <rFont val="Prompt"/>
      </rPr>
      <t xml:space="preserve"> Part 200,</t>
    </r>
    <r>
      <rPr>
        <i/>
        <sz val="11"/>
        <rFont val="Prompt"/>
      </rPr>
      <t xml:space="preserve"> Uniform Administrative Requirements, Cost Principles, and Audit Requirements for Federal Awards</t>
    </r>
    <r>
      <rPr>
        <sz val="11"/>
        <rFont val="Prompt"/>
      </rPr>
      <t xml:space="preserve"> (Uniform Guidance). Because the Schedule presents only a selected portion of the operations of the Board, it is not intended to and does not present</t>
    </r>
    <r>
      <rPr>
        <sz val="11"/>
        <color indexed="10"/>
        <rFont val="Prompt"/>
      </rPr>
      <t xml:space="preserve"> [the financial position or changes in net position of the Board.]/[the financial position, changes in net position, or cash flows of the Board.]</t>
    </r>
  </si>
  <si>
    <t>IDENTIFYING</t>
  </si>
  <si>
    <t>STEP 4:  Complete the "Pass-Through Entity Identifying Number" Column</t>
  </si>
  <si>
    <t>No entry is required for funds received directly from the federal government.</t>
  </si>
  <si>
    <t>If there are no pass-through amounts, please delete/remove the column.</t>
  </si>
  <si>
    <t>For Note 1:</t>
  </si>
  <si>
    <t>For Note 2:</t>
  </si>
  <si>
    <t>For Note 3:</t>
  </si>
  <si>
    <t>STEP 5:  Complete the "Amount Provided to Subrecipients" Column</t>
  </si>
  <si>
    <t>Schedule of Expenditures of Federal Awards: Template</t>
  </si>
  <si>
    <t>Note 4. Donated Personal Protective Equipment</t>
  </si>
  <si>
    <r>
      <t xml:space="preserve">In response to the COVID-19 pandemic, the federal government donated personal protective equipment (PPE) to </t>
    </r>
    <r>
      <rPr>
        <sz val="11"/>
        <color rgb="FFFF0000"/>
        <rFont val="Prompt"/>
      </rPr>
      <t>_____________</t>
    </r>
    <r>
      <rPr>
        <sz val="11"/>
        <rFont val="Prompt"/>
      </rPr>
      <t xml:space="preserve">.   </t>
    </r>
    <r>
      <rPr>
        <sz val="11"/>
        <color rgb="FFFF0000"/>
        <rFont val="Prompt"/>
      </rPr>
      <t>___________</t>
    </r>
    <r>
      <rPr>
        <sz val="11"/>
        <rFont val="Prompt"/>
      </rPr>
      <t>, then, donated PPE with an estimated fair market value of $</t>
    </r>
    <r>
      <rPr>
        <sz val="11"/>
        <color rgb="FFFF0000"/>
        <rFont val="Prompt"/>
      </rPr>
      <t>_____________</t>
    </r>
    <r>
      <rPr>
        <sz val="11"/>
        <rFont val="Prompt"/>
      </rPr>
      <t xml:space="preserve"> to the </t>
    </r>
    <r>
      <rPr>
        <sz val="11"/>
        <color rgb="FFFF0000"/>
        <rFont val="Prompt"/>
      </rPr>
      <t>_____________</t>
    </r>
    <r>
      <rPr>
        <sz val="11"/>
        <rFont val="Prompt"/>
      </rPr>
      <t xml:space="preserve"> Board of Education.  This amount is not included in the Schedule of Expenditures of Federal Awards and is not subject to audit.  Therefore, this amount is unaudited.</t>
    </r>
  </si>
  <si>
    <t>d.</t>
  </si>
  <si>
    <t>For Note 4:</t>
  </si>
  <si>
    <t>NOTE: Most PPE was distributed by the federal government (FEMA) to the Georgia Emergency Management and Homeland Security Agency (GEMA/HS) before coming to individual school districts.  GaDOE has provided assistance in determining the amount that should be reflected for the fair market value for these items.</t>
  </si>
  <si>
    <t>Special Milk Program For Children</t>
  </si>
  <si>
    <t xml:space="preserve">Pass-Through From Bright From the Start:  Georgia Department of </t>
  </si>
  <si>
    <t>Early Care and Learning</t>
  </si>
  <si>
    <t>Summer Food Service Program for Children</t>
  </si>
  <si>
    <t>Per GaDOE SEFA</t>
  </si>
  <si>
    <t>#</t>
  </si>
  <si>
    <t>Adjustments</t>
  </si>
  <si>
    <t>Assistance Listing #</t>
  </si>
  <si>
    <t>Appalachian Area Development</t>
  </si>
  <si>
    <t>Appalachian Research, Technical Assistance, and Demonstration Projects</t>
  </si>
  <si>
    <t>Discretionary Construction Payments - Section 7007(b)</t>
  </si>
  <si>
    <t>STEP 7: Reconcile Federal Revenue to the SEFA</t>
  </si>
  <si>
    <t>STEP 6: Prepare/Modify the Notes to the SEFA</t>
  </si>
  <si>
    <t>STEP 8: Perform Final Review</t>
  </si>
  <si>
    <t>Program</t>
  </si>
  <si>
    <t>Pass-Through From ____________</t>
  </si>
  <si>
    <t>COVID-19 - State and Local Fiscal Recovery Funds</t>
  </si>
  <si>
    <t>COVID-19 - Coronavirus Relief Fund</t>
  </si>
  <si>
    <t>Total U. S. Department of the Treasury</t>
  </si>
  <si>
    <t>Special Education - Grants to States</t>
  </si>
  <si>
    <t>Special Education - Preschool Grants</t>
  </si>
  <si>
    <t>Safe and Drug-Free Schools and Communities - National Programs</t>
  </si>
  <si>
    <t>Charter Schools</t>
  </si>
  <si>
    <t>English Language Acquisition Grants</t>
  </si>
  <si>
    <t>COVID-19 Child and Adult Care Food Program</t>
  </si>
  <si>
    <t>Congressionally Directed Spending for Elementary and Secondary</t>
  </si>
  <si>
    <t xml:space="preserve">Special Education - Personnel Development to Improve </t>
  </si>
  <si>
    <t>Special Education - Personnel Development to Improve Services</t>
  </si>
  <si>
    <t>and Results for Children with Disabilities</t>
  </si>
  <si>
    <t>Federal Communications Commission, U.S.</t>
  </si>
  <si>
    <t>Diesel Emissions Reduction Act State Grants</t>
  </si>
  <si>
    <t>Child Care and Development Block Grant Cluster</t>
  </si>
  <si>
    <t>Pass-Through From _____________ Georgia Regional Board</t>
  </si>
  <si>
    <t>Substance Abuse and Mental health Services Projects of Regional</t>
  </si>
  <si>
    <t>and National Significance</t>
  </si>
  <si>
    <t xml:space="preserve">Development and Small Health Care Provider Quality Improvement </t>
  </si>
  <si>
    <t xml:space="preserve">Title V State Sexual Risk Avoidance Education (Title V State SRAE) </t>
  </si>
  <si>
    <t>Pass-Through From ________ Regional Education Service Agency</t>
  </si>
  <si>
    <t>Pass-Through From ________ County Private Industry Council</t>
  </si>
  <si>
    <t>Highway Planning and Construction Cluster</t>
  </si>
  <si>
    <t>Pass-Through from Georgia Department of Natural Resources</t>
  </si>
  <si>
    <t>Pass-Through From Georgia Department of Public Safety</t>
  </si>
  <si>
    <t>Department of the ____________</t>
  </si>
  <si>
    <t>R.O.T.C. Program - Air Force</t>
  </si>
  <si>
    <t>R.O.T.C. Program - Army</t>
  </si>
  <si>
    <t>R.O.T.C. Program - Navy</t>
  </si>
  <si>
    <t>12.XXX</t>
  </si>
  <si>
    <t>Note 5: Elementary and Secondary School Emergency Relief Fund Activity</t>
  </si>
  <si>
    <r>
      <t xml:space="preserve">For the year ended June 30, 2022, the amount reflected on the Schedule for the </t>
    </r>
    <r>
      <rPr>
        <sz val="11"/>
        <color rgb="FFFF0000"/>
        <rFont val="Prompt"/>
      </rPr>
      <t>Elementary and Secondary School Emergency Relief Fund/American Rescue Plan Elementary and Secondary School Emergency Relief Fund</t>
    </r>
    <r>
      <rPr>
        <sz val="11"/>
        <rFont val="Prompt"/>
      </rPr>
      <t xml:space="preserve"> (ALN </t>
    </r>
    <r>
      <rPr>
        <sz val="11"/>
        <color rgb="FFFF0000"/>
        <rFont val="Prompt"/>
      </rPr>
      <t>84.425D/U</t>
    </r>
    <r>
      <rPr>
        <sz val="11"/>
        <rFont val="Prompt"/>
      </rPr>
      <t>) includes $</t>
    </r>
    <r>
      <rPr>
        <sz val="11"/>
        <color rgb="FFFF0000"/>
        <rFont val="Prompt"/>
      </rPr>
      <t>__________</t>
    </r>
    <r>
      <rPr>
        <sz val="11"/>
        <rFont val="Prompt"/>
      </rPr>
      <t xml:space="preserve"> of approved eligible expenditures that were incurred in a prior fiscal year.</t>
    </r>
  </si>
  <si>
    <r>
      <t>Expenditures totaling $</t>
    </r>
    <r>
      <rPr>
        <sz val="11"/>
        <color rgb="FFFF0000"/>
        <rFont val="Prompt"/>
      </rPr>
      <t>_______</t>
    </r>
    <r>
      <rPr>
        <sz val="11"/>
        <rFont val="Prompt"/>
      </rPr>
      <t xml:space="preserve"> were reflected for the </t>
    </r>
    <r>
      <rPr>
        <sz val="11"/>
        <color rgb="FFFF0000"/>
        <rFont val="Prompt"/>
      </rPr>
      <t xml:space="preserve">Elementary and Secondary School Emergency Relief (ESSER) Fund/American Rescue Plan Elementary and Secondary School Emergency Relief Fund (ALN 84.425D/U) </t>
    </r>
    <r>
      <rPr>
        <sz val="11"/>
        <rFont val="Prompt"/>
      </rPr>
      <t>on the Schedule for the year ended June 30, 2021.  As a result of audit procedures performed, $</t>
    </r>
    <r>
      <rPr>
        <sz val="11"/>
        <color rgb="FFFF0000"/>
        <rFont val="Prompt"/>
      </rPr>
      <t>_______</t>
    </r>
    <r>
      <rPr>
        <sz val="11"/>
        <rFont val="Prompt"/>
      </rPr>
      <t xml:space="preserve"> of these expenditures were deemed to be unallowable and reclassified out of the ESSER Fund in Fiscal Year 2022.  Alternative expenditures in the same amount were moved to the ESSER Fund and are reported in the Schedule for the year ended June 30, 2022.</t>
    </r>
  </si>
  <si>
    <t>For Note 5:</t>
  </si>
  <si>
    <t>For federal awards received as a subrecipient (i.e., not directly from a federal agency) and passed-through from the Georgia Department of Education (GaDOE), the assigned identifying number has been included on the SEFA and should not be modified.  See the following tips for determining the appropriate pass-through entity ID number when more than one is listed for each program:</t>
  </si>
  <si>
    <r>
      <t xml:space="preserve">If your School District did </t>
    </r>
    <r>
      <rPr>
        <u/>
        <sz val="11"/>
        <rFont val="Georgia"/>
        <family val="1"/>
      </rPr>
      <t>not</t>
    </r>
    <r>
      <rPr>
        <sz val="11"/>
        <rFont val="Georgia"/>
        <family val="1"/>
      </rPr>
      <t xml:space="preserve"> receive any PPE donations in the current fiscal year, please delete/remove the entire note.</t>
    </r>
  </si>
  <si>
    <t>Enter Total School Food (Funds 600) Expenditures Reported on the DE046</t>
  </si>
  <si>
    <t>Links:</t>
  </si>
  <si>
    <t>Miscellaneous Revenue (i.e., Source 1995)</t>
  </si>
  <si>
    <t>*Amounts linked to template above</t>
  </si>
  <si>
    <r>
      <t>State Administrative Expenses for Child Nutrition</t>
    </r>
    <r>
      <rPr>
        <sz val="11"/>
        <color rgb="FFFF0000"/>
        <rFont val="Georgia"/>
        <family val="1"/>
      </rPr>
      <t>*</t>
    </r>
  </si>
  <si>
    <r>
      <t>Child Nutrition Discretionary Grants Limited Availability</t>
    </r>
    <r>
      <rPr>
        <sz val="11"/>
        <color rgb="FFFF0000"/>
        <rFont val="Georgia"/>
        <family val="1"/>
      </rPr>
      <t>*</t>
    </r>
  </si>
  <si>
    <r>
      <t>BFTS - Child and Adult Care Food Program</t>
    </r>
    <r>
      <rPr>
        <sz val="11"/>
        <color rgb="FFFF0000"/>
        <rFont val="Georgia"/>
        <family val="1"/>
      </rPr>
      <t>*</t>
    </r>
  </si>
  <si>
    <r>
      <t>BFTS - Summer Food Service Program for Children</t>
    </r>
    <r>
      <rPr>
        <sz val="11"/>
        <color rgb="FFFF0000"/>
        <rFont val="Georgia"/>
        <family val="1"/>
      </rPr>
      <t>*</t>
    </r>
  </si>
  <si>
    <r>
      <t>GDOE - Special Milk Program for Children</t>
    </r>
    <r>
      <rPr>
        <sz val="11"/>
        <color rgb="FFFF0000"/>
        <rFont val="Georgia"/>
        <family val="1"/>
      </rPr>
      <t>*</t>
    </r>
  </si>
  <si>
    <r>
      <t>GDOE - School Breakfast Program</t>
    </r>
    <r>
      <rPr>
        <sz val="11"/>
        <color rgb="FFFF0000"/>
        <rFont val="Georgia"/>
        <family val="1"/>
      </rPr>
      <t>*</t>
    </r>
  </si>
  <si>
    <r>
      <t xml:space="preserve">Non-NSLP Federal Revenues </t>
    </r>
    <r>
      <rPr>
        <i/>
        <sz val="11"/>
        <rFont val="Georgia"/>
        <family val="1"/>
      </rPr>
      <t>Included in Fund 600</t>
    </r>
  </si>
  <si>
    <t>RECONCILIATION OF FEDERAL REVENUE TO FEDERAL EXPENDITURES REPORTED ON SEFA SCHEDULE</t>
  </si>
  <si>
    <r>
      <t xml:space="preserve">Deduct the excess revenue over expenditures for all grants that received funds in excess of expenditures during the fiscal year. </t>
    </r>
    <r>
      <rPr>
        <i/>
        <sz val="11"/>
        <rFont val="Georgia"/>
        <family val="1"/>
      </rPr>
      <t xml:space="preserve"> This should be unusual and infrequent activity as revenues should generally equal expenditures.</t>
    </r>
  </si>
  <si>
    <t>Excess Expenditures over Revenues for any Programs</t>
  </si>
  <si>
    <t>Excess Revenues over Expenditures for any Programs</t>
  </si>
  <si>
    <t>TOTAL PER SEFA TEMPLATE ABOVE</t>
  </si>
  <si>
    <r>
      <t>National School Lunch Program Revenue</t>
    </r>
    <r>
      <rPr>
        <sz val="11"/>
        <color rgb="FFFF0000"/>
        <rFont val="Georgia"/>
        <family val="1"/>
      </rPr>
      <t>**</t>
    </r>
  </si>
  <si>
    <r>
      <t>Calculated Federal Awards Expended for NSLP</t>
    </r>
    <r>
      <rPr>
        <sz val="11"/>
        <color rgb="FFFF0000"/>
        <rFont val="Georgia"/>
        <family val="1"/>
      </rPr>
      <t>**</t>
    </r>
  </si>
  <si>
    <t>**Amounts linked from template above</t>
  </si>
  <si>
    <t>NOTE:  List adjustments to program expenditures below.  Include explanations for adjustments and list the adjustment number in the "#" Column.</t>
  </si>
  <si>
    <t>GRAND TOTAL</t>
  </si>
  <si>
    <t>If a variance is noted, research the variance and adjust the revenue on the SEFA, if necessary.  Do NOT adjust the SEFA if it is Exhibit E that is incorrect.</t>
  </si>
  <si>
    <t>Enter the revenue and expenditure amounts from the GaDOE SEFA Schedule into the appropriate column on the "Template" Tab. The numbers should be entered exactly as they appear on the GaDOE SEFA Schedule.</t>
  </si>
  <si>
    <t>You may have to add a line to the "Template" and "Schedule" Tabs if your School District received a federal grant that is not included on this template.  Please send an email to Morgan Williams at DOAA (williamsm@audits.ga.gov) if this occurs so the program can be added to the SEFA template in the subsequent fiscal year.</t>
  </si>
  <si>
    <t>All smaller subgrants that are awarded under the same assistance listing number (ALN/CFDA) are combined on the SEFA.  For example, all subgrants with the ALN 84.010 are reported under "Title I Grants to Local Educational Agencies."</t>
  </si>
  <si>
    <t>"Template" Tab</t>
  </si>
  <si>
    <t>Within the School Food Services (SFS) Calculation section at the bottom of the "Template" Tab, enter the total amount of expenditures reported for School Food Services on the DE046 at June 30th.</t>
  </si>
  <si>
    <t xml:space="preserve">NOTE: Do not remove/exclude program income within the calculation.  Program income (i.e., sales of breakfast and lunch meals) is gross income earned by the non-federal entity that is earned as a result of the federal award.  </t>
  </si>
  <si>
    <t xml:space="preserve">Utilize the adjustment section to document the adjustments needed at the "Template" Tab.  This includes any entries posted to the Fund Financial Statement Template that would affect the SEFA balances reported. </t>
  </si>
  <si>
    <t>Link:</t>
  </si>
  <si>
    <t>"Schedule" Tab</t>
  </si>
  <si>
    <r>
      <t xml:space="preserve">If your School District does </t>
    </r>
    <r>
      <rPr>
        <u/>
        <sz val="11"/>
        <rFont val="Georgia"/>
        <family val="1"/>
      </rPr>
      <t>not</t>
    </r>
    <r>
      <rPr>
        <sz val="11"/>
        <rFont val="Georgia"/>
        <family val="1"/>
      </rPr>
      <t xml:space="preserve"> have Proprietary Funds, delete "</t>
    </r>
    <r>
      <rPr>
        <sz val="11"/>
        <color rgb="FFFF0000"/>
        <rFont val="Georgia"/>
        <family val="1"/>
      </rPr>
      <t>/[the financial position, changes in net assets, or cash flows of the Board.]</t>
    </r>
    <r>
      <rPr>
        <sz val="11"/>
        <rFont val="Georgia"/>
        <family val="1"/>
      </rPr>
      <t xml:space="preserve">".  </t>
    </r>
    <r>
      <rPr>
        <i/>
        <sz val="11"/>
        <rFont val="Georgia"/>
        <family val="1"/>
      </rPr>
      <t>This will be the case for most districts.</t>
    </r>
  </si>
  <si>
    <t xml:space="preserve">Modify the Notes to the SEFA at the "Schedule" Tab as appropriate for your School District. </t>
  </si>
  <si>
    <r>
      <t>If there are no negative amounts shown on the SEFA, delete the entire last sentence "</t>
    </r>
    <r>
      <rPr>
        <sz val="11"/>
        <color rgb="FFFF0000"/>
        <rFont val="Georgia"/>
        <family val="1"/>
      </rPr>
      <t>[Negative amounts… in prior years.]</t>
    </r>
    <r>
      <rPr>
        <sz val="11"/>
        <rFont val="Georgia"/>
        <family val="1"/>
      </rPr>
      <t>".</t>
    </r>
  </si>
  <si>
    <r>
      <t>If there are negative amounts shown on the SEFA, remove the "</t>
    </r>
    <r>
      <rPr>
        <sz val="11"/>
        <color rgb="FFFF0000"/>
        <rFont val="Georgia"/>
        <family val="1"/>
      </rPr>
      <t>[ ]</t>
    </r>
    <r>
      <rPr>
        <sz val="11"/>
        <rFont val="Georgia"/>
        <family val="1"/>
      </rPr>
      <t>" from the sentence  "</t>
    </r>
    <r>
      <rPr>
        <sz val="11"/>
        <color rgb="FFFF0000"/>
        <rFont val="Georgia"/>
        <family val="1"/>
      </rPr>
      <t>[Negative amounts… in prior years.]</t>
    </r>
    <r>
      <rPr>
        <sz val="11"/>
        <rFont val="Georgia"/>
        <family val="1"/>
      </rPr>
      <t>".</t>
    </r>
  </si>
  <si>
    <r>
      <t>If your School District used only those indirect cost rates prescribed by grantors, such as GaDOE, and did NOT use the 10-percent de minimus cost rate, remove the "</t>
    </r>
    <r>
      <rPr>
        <sz val="11"/>
        <color rgb="FFFF0000"/>
        <rFont val="Georgia"/>
        <family val="1"/>
      </rPr>
      <t>[ ]</t>
    </r>
    <r>
      <rPr>
        <sz val="11"/>
        <rFont val="Georgia"/>
        <family val="1"/>
      </rPr>
      <t xml:space="preserve">" around the word "not".  </t>
    </r>
    <r>
      <rPr>
        <i/>
        <sz val="11"/>
        <rFont val="Georgia"/>
        <family val="1"/>
      </rPr>
      <t>This is expected to be the norm for most districts.</t>
    </r>
  </si>
  <si>
    <r>
      <t>If your School District used the 10-percent de minimus cost rate, delete "</t>
    </r>
    <r>
      <rPr>
        <sz val="11"/>
        <color rgb="FFFF0000"/>
        <rFont val="Georgia"/>
        <family val="1"/>
      </rPr>
      <t>[not]</t>
    </r>
    <r>
      <rPr>
        <sz val="11"/>
        <rFont val="Georgia"/>
        <family val="1"/>
      </rPr>
      <t xml:space="preserve">". </t>
    </r>
    <r>
      <rPr>
        <i/>
        <sz val="11"/>
        <rFont val="Georgia"/>
        <family val="1"/>
      </rPr>
      <t>This is expected to be unusual and only apply to amounts from entities other than GaDOE.</t>
    </r>
  </si>
  <si>
    <t>If your School District received PPE donations in the current fiscal year, please modify the note with the appropriate data.</t>
  </si>
  <si>
    <r>
      <t xml:space="preserve">If your School District did </t>
    </r>
    <r>
      <rPr>
        <u/>
        <sz val="11"/>
        <rFont val="Georgia"/>
        <family val="1"/>
      </rPr>
      <t>not</t>
    </r>
    <r>
      <rPr>
        <sz val="11"/>
        <rFont val="Georgia"/>
        <family val="1"/>
      </rPr>
      <t xml:space="preserve"> report any prior year ESSER expenditures on the current year SEFA, please delete/remove the first paragraph.</t>
    </r>
  </si>
  <si>
    <r>
      <t xml:space="preserve">If your School District did </t>
    </r>
    <r>
      <rPr>
        <u/>
        <sz val="11"/>
        <rFont val="Georgia"/>
        <family val="1"/>
      </rPr>
      <t>not</t>
    </r>
    <r>
      <rPr>
        <sz val="11"/>
        <rFont val="Georgia"/>
        <family val="1"/>
      </rPr>
      <t xml:space="preserve"> reclassify any prior year ESSER expenditures as a result of a finding and replace these expenditures with alternative expenditures on the current year SEFA, please delete/remove the second paragraph.</t>
    </r>
  </si>
  <si>
    <t>If your School District claimed ESSER expenditures from a prior fiscal year that had not yet been reflected on a SEFA, please modify the first paragraph of the note with the appropriate data.</t>
  </si>
  <si>
    <t>If your School District reclassified unallowable ESSER expenditures from a prior fiscal year out of the ESSER fund as a result of a finding and replaced these expenditures with alternative expenditures that had not yet been reflected on a SEFA, please modify the second paragraph of the note with the appropriate data.</t>
  </si>
  <si>
    <t>Verify the SEFA is complete by reconciling to the Federal Revenue reported for all funds on the Statement of Revenues, Expenditures, and Changes in Fund Balances - Governmental Funds (Exhibit E).  The reconciliation may be completed at the "Template" tab as follows:</t>
  </si>
  <si>
    <t>Enter the total Federal Revenue reported on Exhibit E on the "RECONCILIATION OF FEDERAL REVENUE TO FEDERAL EXPENDITURES REPORTED ON SEFA SCHEDULE" of the "Template" Tab.</t>
  </si>
  <si>
    <r>
      <t xml:space="preserve">Deduct the School Food Service NSLP revenues (NSLP, USDA Donated Commodities, and After-School Snacks) reflected on the GaDOE SEFA Schedule. </t>
    </r>
    <r>
      <rPr>
        <i/>
        <sz val="11"/>
        <rFont val="Georgia"/>
        <family val="1"/>
      </rPr>
      <t xml:space="preserve"> These are deducted from total Federal Revenue because the expenditures reported for the Child Nutrition Cluster include expenditures generated with the use of the program income (meal sales).</t>
    </r>
  </si>
  <si>
    <t>To ensure that all differences between the revenues and expenditures have been identified and included on the reconciliation, scan the "Template" Tab comparing the revenues and expenditures for each federal grant award.</t>
  </si>
  <si>
    <t>FINAL EXPENDITURE REVIEW</t>
  </si>
  <si>
    <r>
      <t>Total Expenditures of Federal Awards per Schedule</t>
    </r>
    <r>
      <rPr>
        <b/>
        <sz val="11"/>
        <color rgb="FFFF0000"/>
        <rFont val="Georgia"/>
        <family val="1"/>
      </rPr>
      <t>**</t>
    </r>
  </si>
  <si>
    <t>**Amount linked from template above</t>
  </si>
  <si>
    <r>
      <t>Grand Total per SEFA Template</t>
    </r>
    <r>
      <rPr>
        <b/>
        <sz val="11"/>
        <color rgb="FFFF0000"/>
        <rFont val="Georgia"/>
        <family val="1"/>
      </rPr>
      <t>***</t>
    </r>
  </si>
  <si>
    <t>***Amount linked from "Schedule" Tab</t>
  </si>
  <si>
    <t>Ensure that the Grand Total on the "Template" Tab agrees to the Total Expenditures of Federal Awards on the "Schedule" Tab.</t>
  </si>
  <si>
    <t>Final Expenditure Review</t>
  </si>
  <si>
    <t>SCHEDULE OF EXPENDITURES OF FEDERAL AWARDS (SEFA) INSTRUCTIONS</t>
  </si>
  <si>
    <r>
      <t xml:space="preserve">If your School District </t>
    </r>
    <r>
      <rPr>
        <u/>
        <sz val="11"/>
        <rFont val="Georgia"/>
        <family val="1"/>
      </rPr>
      <t>does</t>
    </r>
    <r>
      <rPr>
        <sz val="11"/>
        <rFont val="Georgia"/>
        <family val="1"/>
      </rPr>
      <t xml:space="preserve"> have Proprietary Funds, delete the "</t>
    </r>
    <r>
      <rPr>
        <sz val="11"/>
        <color rgb="FFFF0000"/>
        <rFont val="Georgia"/>
        <family val="1"/>
      </rPr>
      <t>[]</t>
    </r>
    <r>
      <rPr>
        <sz val="11"/>
        <rFont val="Georgia"/>
        <family val="1"/>
      </rPr>
      <t>" from the sentence "</t>
    </r>
    <r>
      <rPr>
        <sz val="11"/>
        <color rgb="FFFF0000"/>
        <rFont val="Georgia"/>
        <family val="1"/>
      </rPr>
      <t>[the financial position or changes in net assets of the Board.]/</t>
    </r>
    <r>
      <rPr>
        <sz val="11"/>
        <rFont val="Georgia"/>
        <family val="1"/>
      </rPr>
      <t xml:space="preserve">".  </t>
    </r>
    <r>
      <rPr>
        <i/>
        <sz val="11"/>
        <rFont val="Georgia"/>
        <family val="1"/>
      </rPr>
      <t>This should only apply to a few districts.</t>
    </r>
  </si>
  <si>
    <t>S010A210010-21A</t>
  </si>
  <si>
    <t>H027A210073</t>
  </si>
  <si>
    <t>H027X210073</t>
  </si>
  <si>
    <t>H173X210081</t>
  </si>
  <si>
    <t>84.173X</t>
  </si>
  <si>
    <t>84.027X</t>
  </si>
  <si>
    <t>H173A210081</t>
  </si>
  <si>
    <t>S424A210011</t>
  </si>
  <si>
    <t>S367A210001</t>
  </si>
  <si>
    <t>84.425W</t>
  </si>
  <si>
    <t>S425W210011</t>
  </si>
  <si>
    <t>S358B210010</t>
  </si>
  <si>
    <t>V048A210010</t>
  </si>
  <si>
    <t>S365A210010</t>
  </si>
  <si>
    <t>S196A210011</t>
  </si>
  <si>
    <t>S287C210010</t>
  </si>
  <si>
    <t>S013A210010</t>
  </si>
  <si>
    <t>225GA324L1603</t>
  </si>
  <si>
    <t>225GA324N1099</t>
  </si>
  <si>
    <t>225GA324N1199</t>
  </si>
  <si>
    <t>Emergency Relief Fund - Homeless Children and Youth</t>
  </si>
  <si>
    <t>COVID-19 - American Rescue Plan - Grants to States</t>
  </si>
  <si>
    <t>COVID-19 - American Rescue Plan - Preschool Grants</t>
  </si>
  <si>
    <t>- Homeless Children and Youth</t>
  </si>
  <si>
    <t xml:space="preserve">  COVID-19 - American Rescue Plan Elementary and Secondary School</t>
  </si>
  <si>
    <t>COVID-19 - Emergency Connectivity Fund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</si>
</sst>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
  </numFmts>
  <fonts count="47" x14ac:knownFonts="1">
    <font>
      <sz val="12"/>
      <name val="Times New Roman"/>
      <family val="1"/>
    </font>
    <font>
      <sz val="10"/>
      <name val="Arial"/>
      <family val="2"/>
    </font>
    <font>
      <u/>
      <sz val="10"/>
      <color indexed="12"/>
      <name val="Arial"/>
      <family val="2"/>
    </font>
    <font>
      <sz val="12"/>
      <name val="Arial"/>
      <family val="2"/>
    </font>
    <font>
      <sz val="11"/>
      <name val="Franklin Gothic Book"/>
      <family val="2"/>
    </font>
    <font>
      <sz val="10"/>
      <name val="Times New Roman"/>
      <family val="1"/>
    </font>
    <font>
      <sz val="11"/>
      <name val="Prompt"/>
    </font>
    <font>
      <u/>
      <sz val="11"/>
      <name val="Prompt"/>
    </font>
    <font>
      <b/>
      <sz val="11"/>
      <name val="Prompt"/>
    </font>
    <font>
      <sz val="11"/>
      <color indexed="10"/>
      <name val="Prompt"/>
    </font>
    <font>
      <i/>
      <sz val="11"/>
      <name val="Prompt"/>
    </font>
    <font>
      <sz val="9"/>
      <color indexed="81"/>
      <name val="Tahoma"/>
      <charset val="1"/>
    </font>
    <font>
      <b/>
      <sz val="9"/>
      <color indexed="81"/>
      <name val="Tahoma"/>
      <charset val="1"/>
    </font>
    <font>
      <sz val="11"/>
      <color theme="1"/>
      <name val="Calibri"/>
      <family val="2"/>
      <scheme val="minor"/>
    </font>
    <font>
      <sz val="11"/>
      <color theme="0"/>
      <name val="Calibri"/>
      <family val="2"/>
      <scheme val="minor"/>
    </font>
    <font>
      <sz val="11"/>
      <color theme="3" tint="0.39997558519241921"/>
      <name val="Prompt"/>
    </font>
    <font>
      <b/>
      <sz val="11"/>
      <color theme="3" tint="0.39997558519241921"/>
      <name val="Prompt"/>
    </font>
    <font>
      <sz val="11"/>
      <color rgb="FFFF0000"/>
      <name val="Prompt"/>
    </font>
    <font>
      <b/>
      <sz val="11"/>
      <color rgb="FF0070C0"/>
      <name val="Prompt"/>
    </font>
    <font>
      <u/>
      <sz val="11"/>
      <color rgb="FFFF0000"/>
      <name val="Prompt"/>
    </font>
    <font>
      <sz val="11"/>
      <color rgb="FF00B050"/>
      <name val="Prompt"/>
    </font>
    <font>
      <b/>
      <sz val="12"/>
      <name val="Georgia"/>
      <family val="1"/>
    </font>
    <font>
      <sz val="12"/>
      <name val="Georgia"/>
      <family val="1"/>
    </font>
    <font>
      <b/>
      <sz val="12"/>
      <name val="Prompt"/>
    </font>
    <font>
      <b/>
      <sz val="11"/>
      <name val="Georgia"/>
      <family val="1"/>
    </font>
    <font>
      <sz val="11"/>
      <name val="Georgia"/>
      <family val="1"/>
    </font>
    <font>
      <u/>
      <sz val="11"/>
      <color indexed="12"/>
      <name val="Georgia"/>
      <family val="1"/>
    </font>
    <font>
      <u/>
      <sz val="11"/>
      <name val="Georgia"/>
      <family val="1"/>
    </font>
    <font>
      <i/>
      <sz val="11"/>
      <name val="Georgia"/>
      <family val="1"/>
    </font>
    <font>
      <b/>
      <sz val="14"/>
      <name val="Prompt"/>
    </font>
    <font>
      <i/>
      <sz val="11"/>
      <name val="Georgia"/>
      <family val="2"/>
    </font>
    <font>
      <b/>
      <sz val="11"/>
      <color indexed="8"/>
      <name val="Georgia"/>
      <family val="1"/>
    </font>
    <font>
      <sz val="11"/>
      <color theme="1"/>
      <name val="Georgia"/>
      <family val="1"/>
    </font>
    <font>
      <sz val="11"/>
      <color indexed="8"/>
      <name val="Georgia"/>
      <family val="1"/>
    </font>
    <font>
      <sz val="11"/>
      <color rgb="FFFF0000"/>
      <name val="Georgia"/>
      <family val="1"/>
    </font>
    <font>
      <b/>
      <sz val="12"/>
      <color indexed="10"/>
      <name val="Georgia"/>
      <family val="1"/>
    </font>
    <font>
      <sz val="9"/>
      <color indexed="81"/>
      <name val="Tahoma"/>
      <family val="2"/>
    </font>
    <font>
      <b/>
      <sz val="9"/>
      <color indexed="81"/>
      <name val="Tahoma"/>
      <family val="2"/>
    </font>
    <font>
      <b/>
      <sz val="11"/>
      <color theme="1"/>
      <name val="Georgia"/>
      <family val="1"/>
    </font>
    <font>
      <i/>
      <sz val="12"/>
      <name val="Georgia"/>
      <family val="1"/>
    </font>
    <font>
      <b/>
      <i/>
      <sz val="12"/>
      <name val="Georgia"/>
      <family val="1"/>
    </font>
    <font>
      <u/>
      <sz val="10"/>
      <color indexed="12"/>
      <name val="Prompt"/>
    </font>
    <font>
      <b/>
      <sz val="10"/>
      <name val="Prompt"/>
    </font>
    <font>
      <sz val="10"/>
      <name val="Prompt"/>
    </font>
    <font>
      <b/>
      <sz val="10"/>
      <name val="Georgia"/>
      <family val="1"/>
    </font>
    <font>
      <b/>
      <sz val="11"/>
      <color rgb="FFFF0000"/>
      <name val="Georgia"/>
      <family val="1"/>
    </font>
    <font>
      <sz val="11"/>
      <color rgb="FF000099"/>
      <name val="Prompt"/>
    </font>
  </fonts>
  <fills count="11">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0"/>
        <bgColor indexed="64"/>
      </patternFill>
    </fill>
    <fill>
      <patternFill patternType="solid">
        <fgColor rgb="FFF57E1B"/>
        <bgColor indexed="64"/>
      </patternFill>
    </fill>
    <fill>
      <patternFill patternType="solid">
        <fgColor theme="3" tint="0.79998168889431442"/>
        <bgColor indexed="64"/>
      </patternFill>
    </fill>
    <fill>
      <patternFill patternType="solid">
        <fgColor theme="3"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s>
  <cellStyleXfs count="10">
    <xf numFmtId="0" fontId="0" fillId="0" borderId="0"/>
    <xf numFmtId="0" fontId="13"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2" fillId="0" borderId="0" applyNumberFormat="0" applyFill="0" applyBorder="0" applyAlignment="0" applyProtection="0">
      <alignment vertical="top"/>
      <protection locked="0"/>
    </xf>
    <xf numFmtId="0" fontId="5" fillId="0" borderId="0"/>
    <xf numFmtId="0" fontId="1" fillId="0" borderId="0"/>
    <xf numFmtId="0" fontId="1" fillId="0" borderId="0"/>
    <xf numFmtId="0" fontId="1" fillId="0" borderId="0"/>
    <xf numFmtId="0" fontId="3" fillId="0" borderId="0"/>
  </cellStyleXfs>
  <cellXfs count="302">
    <xf numFmtId="0" fontId="0" fillId="0" borderId="0" xfId="0"/>
    <xf numFmtId="0" fontId="4" fillId="0" borderId="0" xfId="6" applyFont="1"/>
    <xf numFmtId="0" fontId="6" fillId="0" borderId="0" xfId="6" applyFont="1"/>
    <xf numFmtId="0" fontId="6" fillId="0" borderId="0" xfId="9" applyFont="1" applyAlignment="1">
      <alignment horizontal="center"/>
    </xf>
    <xf numFmtId="0" fontId="6" fillId="0" borderId="0" xfId="6" applyFont="1" applyAlignment="1">
      <alignment horizontal="center"/>
    </xf>
    <xf numFmtId="0" fontId="6" fillId="0" borderId="0" xfId="6" applyFont="1" applyAlignment="1">
      <alignment horizontal="right"/>
    </xf>
    <xf numFmtId="0" fontId="6" fillId="0" borderId="0" xfId="6" applyFont="1" applyAlignment="1">
      <alignment horizontal="centerContinuous"/>
    </xf>
    <xf numFmtId="0" fontId="6" fillId="0" borderId="10" xfId="9" applyFont="1" applyBorder="1" applyAlignment="1">
      <alignment horizontal="center"/>
    </xf>
    <xf numFmtId="0" fontId="6" fillId="0" borderId="10" xfId="6" applyFont="1" applyBorder="1" applyAlignment="1">
      <alignment horizontal="center"/>
    </xf>
    <xf numFmtId="0" fontId="15" fillId="0" borderId="0" xfId="6" applyFont="1"/>
    <xf numFmtId="0" fontId="8" fillId="0" borderId="0" xfId="6" applyFont="1"/>
    <xf numFmtId="0" fontId="16" fillId="0" borderId="0" xfId="6" applyFont="1"/>
    <xf numFmtId="0" fontId="17" fillId="0" borderId="0" xfId="6" applyFont="1" applyAlignment="1">
      <alignment horizontal="center"/>
    </xf>
    <xf numFmtId="43" fontId="6" fillId="0" borderId="0" xfId="6" applyNumberFormat="1" applyFont="1"/>
    <xf numFmtId="0" fontId="6" fillId="8" borderId="0" xfId="6" applyFont="1" applyFill="1" applyAlignment="1">
      <alignment horizontal="center"/>
    </xf>
    <xf numFmtId="43" fontId="6" fillId="0" borderId="0" xfId="6" applyNumberFormat="1" applyFont="1" applyAlignment="1">
      <alignment horizontal="right"/>
    </xf>
    <xf numFmtId="43" fontId="6" fillId="0" borderId="0" xfId="6" applyNumberFormat="1" applyFont="1" applyAlignment="1">
      <alignment horizontal="center"/>
    </xf>
    <xf numFmtId="164" fontId="6" fillId="0" borderId="0" xfId="9" applyNumberFormat="1" applyFont="1" applyAlignment="1">
      <alignment horizontal="center"/>
    </xf>
    <xf numFmtId="43" fontId="8" fillId="0" borderId="0" xfId="6" applyNumberFormat="1" applyFont="1"/>
    <xf numFmtId="0" fontId="6" fillId="0" borderId="0" xfId="9" quotePrefix="1" applyFont="1" applyAlignment="1">
      <alignment horizontal="center"/>
    </xf>
    <xf numFmtId="43" fontId="15" fillId="0" borderId="0" xfId="6" applyNumberFormat="1" applyFont="1"/>
    <xf numFmtId="0" fontId="18" fillId="0" borderId="0" xfId="6" applyFont="1"/>
    <xf numFmtId="43" fontId="17" fillId="0" borderId="0" xfId="6" applyNumberFormat="1" applyFont="1" applyAlignment="1">
      <alignment horizontal="left" wrapText="1"/>
    </xf>
    <xf numFmtId="43" fontId="17" fillId="0" borderId="0" xfId="6" applyNumberFormat="1" applyFont="1" applyAlignment="1">
      <alignment wrapText="1"/>
    </xf>
    <xf numFmtId="0" fontId="7" fillId="0" borderId="0" xfId="6" applyFont="1" applyAlignment="1">
      <alignment horizontal="center"/>
    </xf>
    <xf numFmtId="0" fontId="17" fillId="0" borderId="0" xfId="6" applyFont="1"/>
    <xf numFmtId="164" fontId="6" fillId="0" borderId="0" xfId="9" quotePrefix="1" applyNumberFormat="1" applyFont="1" applyAlignment="1">
      <alignment horizontal="center"/>
    </xf>
    <xf numFmtId="0" fontId="7" fillId="0" borderId="0" xfId="6" quotePrefix="1" applyFont="1"/>
    <xf numFmtId="0" fontId="24" fillId="3" borderId="0" xfId="7" applyFont="1" applyFill="1" applyAlignment="1">
      <alignment vertical="top"/>
    </xf>
    <xf numFmtId="0" fontId="25" fillId="3" borderId="0" xfId="7" applyFont="1" applyFill="1" applyAlignment="1">
      <alignment vertical="top"/>
    </xf>
    <xf numFmtId="0" fontId="24" fillId="3" borderId="0" xfId="7" applyFont="1" applyFill="1" applyAlignment="1">
      <alignment horizontal="right" vertical="top"/>
    </xf>
    <xf numFmtId="0" fontId="25" fillId="3" borderId="0" xfId="7" applyFont="1" applyFill="1" applyAlignment="1">
      <alignment horizontal="left" vertical="top" wrapText="1"/>
    </xf>
    <xf numFmtId="0" fontId="24" fillId="7" borderId="0" xfId="7" applyFont="1" applyFill="1" applyAlignment="1">
      <alignment horizontal="right" vertical="top"/>
    </xf>
    <xf numFmtId="0" fontId="25" fillId="7" borderId="0" xfId="7" applyFont="1" applyFill="1" applyAlignment="1">
      <alignment horizontal="left" vertical="top" wrapText="1"/>
    </xf>
    <xf numFmtId="0" fontId="24" fillId="7" borderId="0" xfId="7" applyFont="1" applyFill="1" applyAlignment="1">
      <alignment vertical="top"/>
    </xf>
    <xf numFmtId="0" fontId="25" fillId="7" borderId="0" xfId="0" applyFont="1" applyFill="1" applyAlignment="1">
      <alignment horizontal="left" vertical="top" wrapText="1"/>
    </xf>
    <xf numFmtId="0" fontId="25" fillId="7" borderId="0" xfId="7" applyFont="1" applyFill="1" applyAlignment="1">
      <alignment horizontal="left" vertical="top"/>
    </xf>
    <xf numFmtId="0" fontId="28" fillId="7" borderId="0" xfId="7" applyFont="1" applyFill="1" applyAlignment="1">
      <alignment horizontal="left" vertical="top" wrapText="1"/>
    </xf>
    <xf numFmtId="0" fontId="24" fillId="7" borderId="0" xfId="7" applyFont="1" applyFill="1" applyAlignment="1">
      <alignment horizontal="center" vertical="top"/>
    </xf>
    <xf numFmtId="0" fontId="25" fillId="7" borderId="0" xfId="7" applyFont="1" applyFill="1" applyAlignment="1">
      <alignment vertical="top" wrapText="1"/>
    </xf>
    <xf numFmtId="0" fontId="25" fillId="7" borderId="0" xfId="7" applyFont="1" applyFill="1" applyAlignment="1">
      <alignment vertical="top"/>
    </xf>
    <xf numFmtId="0" fontId="24" fillId="7" borderId="0" xfId="7" applyFont="1" applyFill="1" applyAlignment="1">
      <alignment vertical="top" wrapText="1"/>
    </xf>
    <xf numFmtId="0" fontId="28" fillId="7" borderId="0" xfId="7" applyFont="1" applyFill="1" applyAlignment="1">
      <alignment horizontal="left" vertical="top" indent="1"/>
    </xf>
    <xf numFmtId="0" fontId="28" fillId="7" borderId="0" xfId="7" applyFont="1" applyFill="1" applyAlignment="1">
      <alignment horizontal="right" vertical="top" wrapText="1"/>
    </xf>
    <xf numFmtId="0" fontId="25" fillId="3" borderId="0" xfId="7" applyFont="1" applyFill="1" applyAlignment="1">
      <alignment vertical="top" wrapText="1"/>
    </xf>
    <xf numFmtId="0" fontId="28" fillId="3" borderId="0" xfId="7" applyFont="1" applyFill="1" applyAlignment="1">
      <alignment horizontal="left" vertical="top" wrapText="1"/>
    </xf>
    <xf numFmtId="0" fontId="29" fillId="3" borderId="0" xfId="7" applyFont="1" applyFill="1" applyAlignment="1">
      <alignment vertical="top"/>
    </xf>
    <xf numFmtId="0" fontId="24" fillId="3" borderId="0" xfId="7" applyFont="1" applyFill="1" applyAlignment="1">
      <alignment horizontal="right"/>
    </xf>
    <xf numFmtId="0" fontId="24" fillId="7" borderId="0" xfId="7" applyFont="1" applyFill="1" applyAlignment="1">
      <alignment horizontal="right"/>
    </xf>
    <xf numFmtId="0" fontId="22" fillId="0" borderId="0" xfId="0" applyFont="1"/>
    <xf numFmtId="44" fontId="22" fillId="0" borderId="0" xfId="0" applyNumberFormat="1" applyFont="1"/>
    <xf numFmtId="0" fontId="22" fillId="0" borderId="0" xfId="0" applyFont="1" applyAlignment="1">
      <alignment horizontal="center"/>
    </xf>
    <xf numFmtId="44" fontId="22" fillId="0" borderId="0" xfId="0" applyNumberFormat="1" applyFont="1" applyAlignment="1">
      <alignment horizontal="right"/>
    </xf>
    <xf numFmtId="0" fontId="21" fillId="0" borderId="0" xfId="0" applyFont="1"/>
    <xf numFmtId="0" fontId="21" fillId="0" borderId="0" xfId="0" applyFont="1" applyAlignment="1">
      <alignment horizontal="center"/>
    </xf>
    <xf numFmtId="0" fontId="32" fillId="0" borderId="2" xfId="2" applyNumberFormat="1" applyFont="1" applyFill="1" applyBorder="1" applyAlignment="1" applyProtection="1">
      <protection locked="0"/>
    </xf>
    <xf numFmtId="0" fontId="32" fillId="0" borderId="1" xfId="2" applyNumberFormat="1" applyFont="1" applyFill="1" applyBorder="1" applyAlignment="1" applyProtection="1">
      <protection locked="0"/>
    </xf>
    <xf numFmtId="0" fontId="32" fillId="0" borderId="1" xfId="2" applyNumberFormat="1" applyFont="1" applyFill="1" applyBorder="1" applyAlignment="1" applyProtection="1">
      <alignment horizontal="center"/>
      <protection locked="0"/>
    </xf>
    <xf numFmtId="0" fontId="31" fillId="0" borderId="0" xfId="1" applyFont="1" applyFill="1" applyBorder="1" applyAlignment="1"/>
    <xf numFmtId="0" fontId="32" fillId="0" borderId="10" xfId="1" applyFont="1" applyFill="1" applyBorder="1" applyAlignment="1" applyProtection="1">
      <alignment horizontal="center"/>
      <protection locked="0"/>
    </xf>
    <xf numFmtId="44" fontId="32" fillId="0" borderId="0" xfId="1" applyNumberFormat="1" applyFont="1" applyFill="1" applyBorder="1" applyAlignment="1" applyProtection="1">
      <protection locked="0"/>
    </xf>
    <xf numFmtId="44" fontId="32" fillId="0" borderId="0" xfId="2" applyNumberFormat="1" applyFont="1" applyFill="1" applyBorder="1" applyAlignment="1" applyProtection="1">
      <protection locked="0"/>
    </xf>
    <xf numFmtId="0" fontId="32" fillId="0" borderId="0" xfId="2" applyNumberFormat="1" applyFont="1" applyFill="1" applyBorder="1" applyAlignment="1" applyProtection="1">
      <protection locked="0"/>
    </xf>
    <xf numFmtId="44" fontId="25" fillId="0" borderId="0" xfId="3" applyNumberFormat="1" applyFont="1" applyFill="1" applyBorder="1" applyAlignment="1"/>
    <xf numFmtId="0" fontId="32" fillId="2" borderId="2" xfId="1" applyFont="1" applyFill="1" applyBorder="1" applyAlignment="1" applyProtection="1">
      <alignment horizontal="center"/>
      <protection locked="0"/>
    </xf>
    <xf numFmtId="0" fontId="32" fillId="2" borderId="1" xfId="1" applyFont="1" applyFill="1" applyBorder="1" applyAlignment="1" applyProtection="1">
      <alignment horizontal="center"/>
      <protection locked="0"/>
    </xf>
    <xf numFmtId="44" fontId="32" fillId="0" borderId="0" xfId="1" applyNumberFormat="1" applyFont="1" applyFill="1" applyBorder="1" applyAlignment="1" applyProtection="1">
      <alignment vertical="top" wrapText="1"/>
      <protection locked="0"/>
    </xf>
    <xf numFmtId="0" fontId="31" fillId="0" borderId="0" xfId="1" applyFont="1" applyFill="1" applyBorder="1" applyAlignment="1" applyProtection="1">
      <protection locked="0"/>
    </xf>
    <xf numFmtId="0" fontId="32" fillId="0" borderId="0" xfId="1" applyFont="1" applyFill="1" applyBorder="1" applyAlignment="1" applyProtection="1">
      <alignment horizontal="center"/>
      <protection locked="0"/>
    </xf>
    <xf numFmtId="44" fontId="32" fillId="0" borderId="0" xfId="1" applyNumberFormat="1" applyFont="1" applyFill="1" applyBorder="1" applyAlignment="1" applyProtection="1">
      <alignment horizontal="center"/>
      <protection locked="0"/>
    </xf>
    <xf numFmtId="0" fontId="32" fillId="0" borderId="0" xfId="1" applyFont="1" applyFill="1" applyBorder="1" applyAlignment="1" applyProtection="1">
      <protection locked="0"/>
    </xf>
    <xf numFmtId="0" fontId="31" fillId="0" borderId="0" xfId="1" applyFont="1" applyFill="1" applyBorder="1" applyAlignment="1">
      <alignment horizontal="left"/>
    </xf>
    <xf numFmtId="0" fontId="32" fillId="0" borderId="2" xfId="1" applyFont="1" applyFill="1" applyBorder="1" applyAlignment="1" applyProtection="1">
      <alignment horizontal="center"/>
      <protection locked="0"/>
    </xf>
    <xf numFmtId="0" fontId="32" fillId="2" borderId="1" xfId="1" applyFont="1" applyFill="1" applyBorder="1" applyAlignment="1">
      <alignment horizontal="center"/>
    </xf>
    <xf numFmtId="0" fontId="25" fillId="0" borderId="0" xfId="3" applyNumberFormat="1" applyFont="1" applyFill="1" applyBorder="1" applyAlignment="1"/>
    <xf numFmtId="0" fontId="33" fillId="2" borderId="1" xfId="1" applyFont="1" applyFill="1" applyBorder="1" applyAlignment="1">
      <alignment horizontal="center"/>
    </xf>
    <xf numFmtId="0" fontId="22" fillId="0" borderId="0" xfId="0" applyFont="1" applyProtection="1">
      <protection locked="0"/>
    </xf>
    <xf numFmtId="0" fontId="22" fillId="0" borderId="0" xfId="0" applyFont="1" applyAlignment="1" applyProtection="1">
      <alignment horizontal="center"/>
      <protection locked="0"/>
    </xf>
    <xf numFmtId="44" fontId="22" fillId="0" borderId="0" xfId="0" applyNumberFormat="1" applyFont="1" applyProtection="1">
      <protection locked="0"/>
    </xf>
    <xf numFmtId="44" fontId="22" fillId="0" borderId="0" xfId="0" applyNumberFormat="1" applyFont="1" applyAlignment="1" applyProtection="1">
      <alignment horizontal="right"/>
      <protection locked="0"/>
    </xf>
    <xf numFmtId="0" fontId="35" fillId="0" borderId="0" xfId="0" applyFont="1" applyAlignment="1" applyProtection="1">
      <alignment horizontal="center"/>
      <protection locked="0"/>
    </xf>
    <xf numFmtId="0" fontId="25" fillId="3" borderId="0" xfId="7" applyFont="1" applyFill="1" applyAlignment="1">
      <alignment horizontal="left" vertical="top"/>
    </xf>
    <xf numFmtId="0" fontId="25" fillId="7" borderId="0" xfId="0" applyFont="1" applyFill="1" applyAlignment="1">
      <alignment vertical="top" wrapText="1"/>
    </xf>
    <xf numFmtId="0" fontId="28" fillId="7" borderId="0" xfId="0" applyFont="1" applyFill="1" applyAlignment="1">
      <alignment horizontal="left" vertical="top" wrapText="1"/>
    </xf>
    <xf numFmtId="0" fontId="25" fillId="7" borderId="0" xfId="0" applyFont="1" applyFill="1" applyAlignment="1">
      <alignment horizontal="left" vertical="top"/>
    </xf>
    <xf numFmtId="0" fontId="28" fillId="7" borderId="0" xfId="0" applyFont="1" applyFill="1" applyAlignment="1">
      <alignment horizontal="left" vertical="top"/>
    </xf>
    <xf numFmtId="0" fontId="29" fillId="7" borderId="0" xfId="7" applyFont="1" applyFill="1" applyAlignment="1">
      <alignment vertical="top"/>
    </xf>
    <xf numFmtId="0" fontId="6" fillId="0" borderId="0" xfId="6" applyFont="1" applyAlignment="1">
      <alignment horizontal="left" vertical="top"/>
    </xf>
    <xf numFmtId="0" fontId="6" fillId="0" borderId="0" xfId="6" applyFont="1" applyAlignment="1">
      <alignment vertical="top" wrapText="1"/>
    </xf>
    <xf numFmtId="0" fontId="6" fillId="0" borderId="0" xfId="6" applyFont="1" applyAlignment="1">
      <alignment horizontal="center" vertical="top" wrapText="1"/>
    </xf>
    <xf numFmtId="0" fontId="19" fillId="0" borderId="0" xfId="6" applyFont="1" applyAlignment="1">
      <alignment horizontal="center"/>
    </xf>
    <xf numFmtId="0" fontId="17" fillId="0" borderId="0" xfId="6" applyFont="1" applyAlignment="1">
      <alignment horizontal="left"/>
    </xf>
    <xf numFmtId="0" fontId="6" fillId="0" borderId="0" xfId="6" applyFont="1" applyAlignment="1">
      <alignment horizontal="left" vertical="top" wrapText="1"/>
    </xf>
    <xf numFmtId="3" fontId="6" fillId="0" borderId="0" xfId="8" applyNumberFormat="1" applyFont="1"/>
    <xf numFmtId="0" fontId="20" fillId="0" borderId="0" xfId="6" applyFont="1" applyAlignment="1">
      <alignment horizontal="left" vertical="top"/>
    </xf>
    <xf numFmtId="0" fontId="31" fillId="9" borderId="3" xfId="2" applyNumberFormat="1" applyFont="1" applyFill="1" applyBorder="1" applyAlignment="1">
      <alignment horizontal="center"/>
    </xf>
    <xf numFmtId="44" fontId="24" fillId="9" borderId="5" xfId="3" applyNumberFormat="1" applyFont="1" applyFill="1" applyBorder="1" applyAlignment="1">
      <alignment horizontal="center"/>
    </xf>
    <xf numFmtId="44" fontId="24" fillId="9" borderId="6" xfId="3" applyNumberFormat="1" applyFont="1" applyFill="1" applyBorder="1" applyAlignment="1">
      <alignment horizontal="center"/>
    </xf>
    <xf numFmtId="44" fontId="31" fillId="9" borderId="21" xfId="2" applyNumberFormat="1" applyFont="1" applyFill="1" applyBorder="1" applyAlignment="1">
      <alignment horizontal="center"/>
    </xf>
    <xf numFmtId="44" fontId="31" fillId="9" borderId="22" xfId="2" applyNumberFormat="1" applyFont="1" applyFill="1" applyBorder="1" applyAlignment="1">
      <alignment horizontal="center"/>
    </xf>
    <xf numFmtId="44" fontId="32" fillId="0" borderId="23" xfId="2" applyNumberFormat="1" applyFont="1" applyFill="1" applyBorder="1" applyAlignment="1" applyProtection="1">
      <protection locked="0"/>
    </xf>
    <xf numFmtId="44" fontId="32" fillId="0" borderId="24" xfId="2" applyNumberFormat="1" applyFont="1" applyFill="1" applyBorder="1" applyAlignment="1" applyProtection="1">
      <protection locked="0"/>
    </xf>
    <xf numFmtId="44" fontId="32" fillId="0" borderId="25" xfId="2" applyNumberFormat="1" applyFont="1" applyFill="1" applyBorder="1" applyAlignment="1" applyProtection="1">
      <protection locked="0"/>
    </xf>
    <xf numFmtId="44" fontId="32" fillId="0" borderId="26" xfId="2" applyNumberFormat="1" applyFont="1" applyFill="1" applyBorder="1" applyAlignment="1" applyProtection="1">
      <protection locked="0"/>
    </xf>
    <xf numFmtId="44" fontId="25" fillId="2" borderId="27" xfId="3" applyNumberFormat="1" applyFont="1" applyFill="1" applyBorder="1" applyAlignment="1"/>
    <xf numFmtId="44" fontId="25" fillId="2" borderId="28" xfId="3" applyNumberFormat="1" applyFont="1" applyFill="1" applyBorder="1" applyAlignment="1"/>
    <xf numFmtId="43" fontId="25" fillId="2" borderId="28" xfId="3" applyNumberFormat="1" applyFont="1" applyFill="1" applyBorder="1" applyAlignment="1"/>
    <xf numFmtId="44" fontId="31" fillId="9" borderId="17" xfId="1" applyNumberFormat="1" applyFont="1" applyFill="1" applyBorder="1" applyAlignment="1">
      <alignment horizontal="center"/>
    </xf>
    <xf numFmtId="44" fontId="31" fillId="9" borderId="18" xfId="1" applyNumberFormat="1" applyFont="1" applyFill="1" applyBorder="1" applyAlignment="1">
      <alignment horizontal="center"/>
    </xf>
    <xf numFmtId="0" fontId="31" fillId="0" borderId="23" xfId="1" applyFont="1" applyFill="1" applyBorder="1" applyAlignment="1" applyProtection="1">
      <protection locked="0"/>
    </xf>
    <xf numFmtId="0" fontId="31" fillId="0" borderId="24" xfId="1" applyFont="1" applyFill="1" applyBorder="1" applyAlignment="1" applyProtection="1">
      <alignment horizontal="center"/>
      <protection locked="0"/>
    </xf>
    <xf numFmtId="0" fontId="33" fillId="0" borderId="23" xfId="1" applyFont="1" applyFill="1" applyBorder="1" applyAlignment="1" applyProtection="1">
      <alignment horizontal="left" indent="1"/>
      <protection locked="0"/>
    </xf>
    <xf numFmtId="0" fontId="33" fillId="0" borderId="23" xfId="1" applyFont="1" applyFill="1" applyBorder="1" applyAlignment="1" applyProtection="1">
      <alignment horizontal="left" indent="2"/>
      <protection locked="0"/>
    </xf>
    <xf numFmtId="0" fontId="33" fillId="0" borderId="23" xfId="1" applyFont="1" applyFill="1" applyBorder="1" applyAlignment="1" applyProtection="1">
      <alignment horizontal="left" indent="3"/>
      <protection locked="0"/>
    </xf>
    <xf numFmtId="0" fontId="32" fillId="0" borderId="25" xfId="1" applyFont="1" applyFill="1" applyBorder="1" applyAlignment="1" applyProtection="1">
      <alignment horizontal="left" indent="4"/>
      <protection locked="0"/>
    </xf>
    <xf numFmtId="0" fontId="32" fillId="0" borderId="26" xfId="1" applyFont="1" applyFill="1" applyBorder="1" applyAlignment="1" applyProtection="1">
      <alignment horizontal="center"/>
      <protection locked="0"/>
    </xf>
    <xf numFmtId="0" fontId="32" fillId="0" borderId="26" xfId="1" quotePrefix="1" applyFont="1" applyFill="1" applyBorder="1" applyAlignment="1" applyProtection="1">
      <alignment horizontal="center"/>
      <protection locked="0"/>
    </xf>
    <xf numFmtId="0" fontId="32" fillId="0" borderId="25" xfId="1" applyFont="1" applyFill="1" applyBorder="1" applyAlignment="1" applyProtection="1">
      <alignment horizontal="left" indent="3"/>
      <protection locked="0"/>
    </xf>
    <xf numFmtId="0" fontId="32" fillId="0" borderId="25" xfId="1" applyFont="1" applyFill="1" applyBorder="1" applyAlignment="1" applyProtection="1">
      <alignment horizontal="left" indent="1"/>
      <protection locked="0"/>
    </xf>
    <xf numFmtId="164" fontId="32" fillId="0" borderId="26" xfId="1" quotePrefix="1" applyNumberFormat="1" applyFont="1" applyFill="1" applyBorder="1" applyAlignment="1" applyProtection="1">
      <alignment horizontal="center"/>
      <protection locked="0"/>
    </xf>
    <xf numFmtId="0" fontId="32" fillId="0" borderId="25" xfId="1" applyFont="1" applyFill="1" applyBorder="1" applyAlignment="1" applyProtection="1">
      <protection locked="0"/>
    </xf>
    <xf numFmtId="0" fontId="31" fillId="0" borderId="25" xfId="1" applyFont="1" applyFill="1" applyBorder="1" applyAlignment="1" applyProtection="1">
      <protection locked="0"/>
    </xf>
    <xf numFmtId="0" fontId="33" fillId="0" borderId="25" xfId="1" applyFont="1" applyFill="1" applyBorder="1" applyAlignment="1" applyProtection="1">
      <protection locked="0"/>
    </xf>
    <xf numFmtId="0" fontId="22" fillId="0" borderId="30" xfId="0" applyFont="1" applyBorder="1"/>
    <xf numFmtId="0" fontId="32" fillId="0" borderId="26" xfId="1" quotePrefix="1" applyNumberFormat="1" applyFont="1" applyFill="1" applyBorder="1" applyAlignment="1" applyProtection="1">
      <alignment horizontal="center"/>
      <protection locked="0"/>
    </xf>
    <xf numFmtId="0" fontId="33" fillId="0" borderId="26" xfId="1" applyFont="1" applyFill="1" applyBorder="1" applyAlignment="1" applyProtection="1">
      <alignment horizontal="center"/>
      <protection locked="0"/>
    </xf>
    <xf numFmtId="3" fontId="31" fillId="0" borderId="25" xfId="1" applyNumberFormat="1" applyFont="1" applyFill="1" applyBorder="1" applyProtection="1">
      <protection locked="0"/>
    </xf>
    <xf numFmtId="3" fontId="31" fillId="0" borderId="26" xfId="1" applyNumberFormat="1" applyFont="1" applyFill="1" applyBorder="1" applyAlignment="1" applyProtection="1">
      <alignment horizontal="center"/>
      <protection locked="0"/>
    </xf>
    <xf numFmtId="3" fontId="32" fillId="0" borderId="26" xfId="1" applyNumberFormat="1" applyFont="1" applyFill="1" applyBorder="1" applyAlignment="1" applyProtection="1">
      <alignment horizontal="center"/>
      <protection locked="0"/>
    </xf>
    <xf numFmtId="3" fontId="32" fillId="0" borderId="25" xfId="1" applyNumberFormat="1" applyFont="1" applyFill="1" applyBorder="1" applyProtection="1">
      <protection locked="0"/>
    </xf>
    <xf numFmtId="0" fontId="32" fillId="0" borderId="25" xfId="1" applyFont="1" applyFill="1" applyBorder="1" applyProtection="1">
      <protection locked="0"/>
    </xf>
    <xf numFmtId="0" fontId="22" fillId="0" borderId="26" xfId="0" applyFont="1" applyBorder="1" applyAlignment="1">
      <alignment horizontal="center"/>
    </xf>
    <xf numFmtId="44" fontId="32" fillId="0" borderId="26" xfId="1" applyNumberFormat="1" applyFont="1" applyFill="1" applyBorder="1" applyAlignment="1" applyProtection="1">
      <protection locked="0"/>
    </xf>
    <xf numFmtId="44" fontId="31" fillId="0" borderId="25" xfId="1" applyNumberFormat="1" applyFont="1" applyFill="1" applyBorder="1" applyAlignment="1" applyProtection="1">
      <alignment horizontal="center"/>
      <protection locked="0"/>
    </xf>
    <xf numFmtId="44" fontId="32" fillId="0" borderId="25" xfId="1" applyNumberFormat="1" applyFont="1" applyFill="1" applyBorder="1" applyAlignment="1" applyProtection="1">
      <alignment horizontal="center"/>
      <protection locked="0"/>
    </xf>
    <xf numFmtId="43" fontId="32" fillId="0" borderId="26" xfId="1" applyNumberFormat="1" applyFont="1" applyFill="1" applyBorder="1" applyAlignment="1" applyProtection="1">
      <protection locked="0"/>
    </xf>
    <xf numFmtId="44" fontId="32" fillId="0" borderId="25" xfId="1" quotePrefix="1" applyNumberFormat="1" applyFont="1" applyFill="1" applyBorder="1" applyAlignment="1" applyProtection="1">
      <alignment horizontal="center"/>
      <protection locked="0"/>
    </xf>
    <xf numFmtId="44" fontId="33" fillId="0" borderId="25" xfId="1" applyNumberFormat="1" applyFont="1" applyFill="1" applyBorder="1" applyAlignment="1" applyProtection="1">
      <alignment horizontal="center"/>
      <protection locked="0"/>
    </xf>
    <xf numFmtId="0" fontId="31" fillId="0" borderId="23" xfId="1" applyFont="1" applyFill="1" applyBorder="1" applyAlignment="1" applyProtection="1">
      <alignment horizontal="center"/>
      <protection locked="0"/>
    </xf>
    <xf numFmtId="44" fontId="32" fillId="0" borderId="24" xfId="1" applyNumberFormat="1" applyFont="1" applyFill="1" applyBorder="1" applyAlignment="1" applyProtection="1">
      <protection locked="0"/>
    </xf>
    <xf numFmtId="44" fontId="31" fillId="9" borderId="32" xfId="1" applyNumberFormat="1" applyFont="1" applyFill="1" applyBorder="1" applyAlignment="1">
      <alignment horizontal="center"/>
    </xf>
    <xf numFmtId="44" fontId="31" fillId="9" borderId="33" xfId="1" applyNumberFormat="1" applyFont="1" applyFill="1" applyBorder="1" applyAlignment="1">
      <alignment horizontal="center"/>
    </xf>
    <xf numFmtId="0" fontId="32" fillId="0" borderId="25" xfId="1" applyFont="1" applyFill="1" applyBorder="1" applyAlignment="1" applyProtection="1">
      <alignment horizontal="left" indent="2"/>
      <protection locked="0"/>
    </xf>
    <xf numFmtId="1" fontId="6" fillId="0" borderId="0" xfId="6" applyNumberFormat="1" applyFont="1"/>
    <xf numFmtId="43" fontId="6" fillId="0" borderId="0" xfId="6" quotePrefix="1" applyNumberFormat="1" applyFont="1" applyAlignment="1">
      <alignment horizontal="right"/>
    </xf>
    <xf numFmtId="43" fontId="6" fillId="0" borderId="10" xfId="6" applyNumberFormat="1" applyFont="1" applyBorder="1"/>
    <xf numFmtId="43" fontId="6" fillId="0" borderId="0" xfId="6" quotePrefix="1" applyNumberFormat="1" applyFont="1" applyAlignment="1">
      <alignment horizontal="center"/>
    </xf>
    <xf numFmtId="43" fontId="6" fillId="0" borderId="12" xfId="6" applyNumberFormat="1" applyFont="1" applyBorder="1"/>
    <xf numFmtId="4" fontId="6" fillId="0" borderId="0" xfId="6" applyNumberFormat="1" applyFont="1"/>
    <xf numFmtId="3" fontId="6" fillId="0" borderId="0" xfId="6" applyNumberFormat="1" applyFont="1"/>
    <xf numFmtId="0" fontId="33" fillId="0" borderId="25" xfId="1" applyFont="1" applyFill="1" applyBorder="1" applyAlignment="1" applyProtection="1">
      <alignment horizontal="left" indent="1"/>
      <protection locked="0"/>
    </xf>
    <xf numFmtId="0" fontId="33" fillId="0" borderId="25" xfId="1" applyFont="1" applyFill="1" applyBorder="1" applyAlignment="1" applyProtection="1">
      <alignment horizontal="left" indent="2"/>
      <protection locked="0"/>
    </xf>
    <xf numFmtId="0" fontId="33" fillId="0" borderId="25" xfId="1" applyFont="1" applyFill="1" applyBorder="1" applyAlignment="1" applyProtection="1">
      <alignment horizontal="left" indent="3"/>
      <protection locked="0"/>
    </xf>
    <xf numFmtId="44" fontId="32" fillId="0" borderId="25" xfId="1" applyNumberFormat="1" applyFont="1" applyFill="1" applyBorder="1" applyAlignment="1" applyProtection="1">
      <alignment horizontal="center" vertical="top"/>
      <protection locked="0"/>
    </xf>
    <xf numFmtId="0" fontId="32" fillId="0" borderId="1" xfId="2" quotePrefix="1" applyNumberFormat="1" applyFont="1" applyFill="1" applyBorder="1" applyAlignment="1" applyProtection="1">
      <alignment horizontal="center" vertical="top"/>
      <protection locked="0"/>
    </xf>
    <xf numFmtId="44" fontId="32" fillId="0" borderId="26" xfId="2" applyNumberFormat="1" applyFont="1" applyFill="1" applyBorder="1" applyAlignment="1" applyProtection="1">
      <alignment vertical="top"/>
      <protection locked="0"/>
    </xf>
    <xf numFmtId="43" fontId="25" fillId="2" borderId="28" xfId="3" applyNumberFormat="1" applyFont="1" applyFill="1" applyBorder="1" applyAlignment="1">
      <alignment vertical="top"/>
    </xf>
    <xf numFmtId="0" fontId="22" fillId="0" borderId="0" xfId="0" applyFont="1" applyAlignment="1">
      <alignment vertical="top"/>
    </xf>
    <xf numFmtId="0" fontId="32" fillId="0" borderId="25" xfId="1" applyFont="1" applyFill="1" applyBorder="1" applyAlignment="1" applyProtection="1">
      <alignment horizontal="left" vertical="top" indent="4"/>
      <protection locked="0"/>
    </xf>
    <xf numFmtId="0" fontId="25" fillId="0" borderId="25" xfId="6" applyFont="1" applyBorder="1" applyAlignment="1">
      <alignment horizontal="left" indent="1"/>
    </xf>
    <xf numFmtId="0" fontId="25" fillId="0" borderId="25" xfId="6" applyFont="1" applyBorder="1" applyAlignment="1">
      <alignment horizontal="left" indent="3"/>
    </xf>
    <xf numFmtId="44" fontId="32" fillId="0" borderId="26" xfId="1" applyNumberFormat="1" applyFont="1" applyFill="1" applyBorder="1" applyAlignment="1" applyProtection="1">
      <alignment vertical="top"/>
      <protection locked="0"/>
    </xf>
    <xf numFmtId="0" fontId="32" fillId="0" borderId="1" xfId="2" applyNumberFormat="1" applyFont="1" applyFill="1" applyBorder="1" applyAlignment="1" applyProtection="1">
      <alignment vertical="top"/>
      <protection locked="0"/>
    </xf>
    <xf numFmtId="0" fontId="32" fillId="0" borderId="25" xfId="1" applyFont="1" applyFill="1" applyBorder="1" applyAlignment="1" applyProtection="1">
      <alignment horizontal="left" vertical="top" indent="3"/>
      <protection locked="0"/>
    </xf>
    <xf numFmtId="0" fontId="32" fillId="0" borderId="25" xfId="1" applyFont="1" applyFill="1" applyBorder="1" applyAlignment="1" applyProtection="1">
      <alignment horizontal="left" wrapText="1" indent="3"/>
      <protection locked="0"/>
    </xf>
    <xf numFmtId="0" fontId="32" fillId="0" borderId="34" xfId="1" applyFont="1" applyFill="1" applyBorder="1" applyAlignment="1" applyProtection="1">
      <alignment horizontal="left" indent="3"/>
      <protection locked="0"/>
    </xf>
    <xf numFmtId="0" fontId="32" fillId="0" borderId="23" xfId="1" applyFont="1" applyFill="1" applyBorder="1" applyAlignment="1" applyProtection="1">
      <alignment horizontal="left" indent="3"/>
      <protection locked="0"/>
    </xf>
    <xf numFmtId="44" fontId="32" fillId="0" borderId="34" xfId="1" applyNumberFormat="1" applyFont="1" applyFill="1" applyBorder="1" applyAlignment="1" applyProtection="1">
      <alignment horizontal="center"/>
      <protection locked="0"/>
    </xf>
    <xf numFmtId="44" fontId="32" fillId="0" borderId="23" xfId="1" applyNumberFormat="1" applyFont="1" applyFill="1" applyBorder="1" applyAlignment="1" applyProtection="1">
      <alignment horizontal="center"/>
      <protection locked="0"/>
    </xf>
    <xf numFmtId="44" fontId="32" fillId="7" borderId="35" xfId="1" applyNumberFormat="1" applyFont="1" applyFill="1" applyBorder="1" applyAlignment="1" applyProtection="1">
      <alignment horizontal="center"/>
      <protection locked="0"/>
    </xf>
    <xf numFmtId="44" fontId="32" fillId="7" borderId="2" xfId="1" applyNumberFormat="1" applyFont="1" applyFill="1" applyBorder="1" applyAlignment="1" applyProtection="1">
      <alignment horizontal="center"/>
      <protection locked="0"/>
    </xf>
    <xf numFmtId="43" fontId="25" fillId="2" borderId="36" xfId="3" applyNumberFormat="1" applyFont="1" applyFill="1" applyBorder="1" applyAlignment="1"/>
    <xf numFmtId="43" fontId="25" fillId="2" borderId="27" xfId="3" applyNumberFormat="1" applyFont="1" applyFill="1" applyBorder="1" applyAlignment="1"/>
    <xf numFmtId="44" fontId="32" fillId="0" borderId="25" xfId="2" applyNumberFormat="1" applyFont="1" applyFill="1" applyBorder="1" applyAlignment="1" applyProtection="1">
      <alignment vertical="top"/>
      <protection locked="0"/>
    </xf>
    <xf numFmtId="44" fontId="32" fillId="7" borderId="34" xfId="1" applyNumberFormat="1" applyFont="1" applyFill="1" applyBorder="1" applyAlignment="1" applyProtection="1">
      <alignment horizontal="center"/>
      <protection locked="0"/>
    </xf>
    <xf numFmtId="44" fontId="32" fillId="7" borderId="37" xfId="1" applyNumberFormat="1" applyFont="1" applyFill="1" applyBorder="1" applyAlignment="1" applyProtection="1">
      <alignment horizontal="center"/>
      <protection locked="0"/>
    </xf>
    <xf numFmtId="44" fontId="32" fillId="7" borderId="23" xfId="1" applyNumberFormat="1" applyFont="1" applyFill="1" applyBorder="1" applyAlignment="1" applyProtection="1">
      <alignment horizontal="center"/>
      <protection locked="0"/>
    </xf>
    <xf numFmtId="44" fontId="32" fillId="7" borderId="24" xfId="1" applyNumberFormat="1" applyFont="1" applyFill="1" applyBorder="1" applyAlignment="1" applyProtection="1">
      <alignment horizontal="center"/>
      <protection locked="0"/>
    </xf>
    <xf numFmtId="0" fontId="32" fillId="0" borderId="26" xfId="1" applyFont="1" applyFill="1" applyBorder="1" applyAlignment="1" applyProtection="1">
      <alignment horizontal="center" vertical="top"/>
      <protection locked="0"/>
    </xf>
    <xf numFmtId="0" fontId="32" fillId="0" borderId="37" xfId="1" applyFont="1" applyFill="1" applyBorder="1" applyAlignment="1" applyProtection="1">
      <alignment horizontal="center"/>
      <protection locked="0"/>
    </xf>
    <xf numFmtId="0" fontId="32" fillId="7" borderId="38" xfId="1" applyFont="1" applyFill="1" applyBorder="1" applyAlignment="1" applyProtection="1">
      <alignment horizontal="left" indent="3"/>
      <protection locked="0"/>
    </xf>
    <xf numFmtId="0" fontId="32" fillId="7" borderId="37" xfId="1" applyFont="1" applyFill="1" applyBorder="1" applyAlignment="1" applyProtection="1">
      <alignment horizontal="center"/>
      <protection locked="0"/>
    </xf>
    <xf numFmtId="0" fontId="32" fillId="7" borderId="16" xfId="1" applyFont="1" applyFill="1" applyBorder="1" applyAlignment="1" applyProtection="1">
      <alignment horizontal="left" wrapText="1" indent="4"/>
      <protection locked="0"/>
    </xf>
    <xf numFmtId="0" fontId="32" fillId="7" borderId="24" xfId="1" applyFont="1" applyFill="1" applyBorder="1" applyAlignment="1" applyProtection="1">
      <alignment horizontal="center"/>
      <protection locked="0"/>
    </xf>
    <xf numFmtId="0" fontId="32" fillId="0" borderId="24" xfId="1" applyFont="1" applyFill="1" applyBorder="1" applyAlignment="1" applyProtection="1">
      <alignment horizontal="center"/>
      <protection locked="0"/>
    </xf>
    <xf numFmtId="0" fontId="25" fillId="0" borderId="26" xfId="1" quotePrefix="1" applyFont="1" applyFill="1" applyBorder="1" applyAlignment="1" applyProtection="1">
      <alignment horizontal="center"/>
      <protection locked="0"/>
    </xf>
    <xf numFmtId="0" fontId="38" fillId="0" borderId="25" xfId="1" applyFont="1" applyFill="1" applyBorder="1" applyAlignment="1" applyProtection="1">
      <protection locked="0"/>
    </xf>
    <xf numFmtId="0" fontId="32" fillId="7" borderId="38" xfId="1" applyFont="1" applyFill="1" applyBorder="1" applyAlignment="1" applyProtection="1">
      <alignment horizontal="left" indent="2"/>
      <protection locked="0"/>
    </xf>
    <xf numFmtId="0" fontId="32" fillId="7" borderId="16" xfId="1" applyFont="1" applyFill="1" applyBorder="1" applyAlignment="1" applyProtection="1">
      <alignment horizontal="left" wrapText="1" indent="3"/>
      <protection locked="0"/>
    </xf>
    <xf numFmtId="0" fontId="25" fillId="0" borderId="31" xfId="6" applyFont="1" applyBorder="1" applyAlignment="1">
      <alignment horizontal="left" indent="1"/>
    </xf>
    <xf numFmtId="0" fontId="25" fillId="0" borderId="25" xfId="6" applyFont="1" applyBorder="1" applyAlignment="1">
      <alignment horizontal="left" wrapText="1" indent="3"/>
    </xf>
    <xf numFmtId="3" fontId="32" fillId="0" borderId="25" xfId="1" applyNumberFormat="1" applyFont="1" applyFill="1" applyBorder="1" applyAlignment="1" applyProtection="1">
      <alignment horizontal="left" indent="1"/>
      <protection locked="0"/>
    </xf>
    <xf numFmtId="3" fontId="32" fillId="0" borderId="25" xfId="1" applyNumberFormat="1" applyFont="1" applyFill="1" applyBorder="1" applyAlignment="1" applyProtection="1">
      <alignment horizontal="left" indent="2"/>
      <protection locked="0"/>
    </xf>
    <xf numFmtId="3" fontId="33" fillId="0" borderId="25" xfId="1" applyNumberFormat="1" applyFont="1" applyFill="1" applyBorder="1" applyAlignment="1" applyProtection="1">
      <alignment horizontal="left" indent="1"/>
      <protection locked="0"/>
    </xf>
    <xf numFmtId="3" fontId="33" fillId="0" borderId="25" xfId="1" applyNumberFormat="1" applyFont="1" applyFill="1" applyBorder="1" applyAlignment="1" applyProtection="1">
      <alignment horizontal="left" indent="2"/>
      <protection locked="0"/>
    </xf>
    <xf numFmtId="3" fontId="33" fillId="0" borderId="25" xfId="1" applyNumberFormat="1" applyFont="1" applyFill="1" applyBorder="1" applyAlignment="1" applyProtection="1">
      <alignment horizontal="left" indent="3"/>
      <protection locked="0"/>
    </xf>
    <xf numFmtId="44" fontId="21" fillId="2" borderId="25" xfId="0" applyNumberFormat="1" applyFont="1" applyFill="1" applyBorder="1"/>
    <xf numFmtId="44" fontId="21" fillId="2" borderId="26" xfId="0" applyNumberFormat="1" applyFont="1" applyFill="1" applyBorder="1"/>
    <xf numFmtId="0" fontId="21" fillId="2" borderId="1" xfId="0" applyFont="1" applyFill="1" applyBorder="1"/>
    <xf numFmtId="44" fontId="21" fillId="2" borderId="28" xfId="0" applyNumberFormat="1" applyFont="1" applyFill="1" applyBorder="1"/>
    <xf numFmtId="0" fontId="22" fillId="0" borderId="21" xfId="0" applyFont="1" applyBorder="1"/>
    <xf numFmtId="0" fontId="22" fillId="0" borderId="22" xfId="0" applyFont="1" applyBorder="1" applyAlignment="1">
      <alignment horizontal="center"/>
    </xf>
    <xf numFmtId="0" fontId="22" fillId="0" borderId="21" xfId="0" applyFont="1" applyBorder="1" applyAlignment="1">
      <alignment horizontal="center"/>
    </xf>
    <xf numFmtId="44" fontId="22" fillId="0" borderId="22" xfId="0" applyNumberFormat="1" applyFont="1" applyBorder="1" applyAlignment="1">
      <alignment horizontal="center"/>
    </xf>
    <xf numFmtId="44" fontId="22" fillId="0" borderId="21" xfId="0" applyNumberFormat="1" applyFont="1" applyBorder="1" applyAlignment="1">
      <alignment horizontal="center"/>
    </xf>
    <xf numFmtId="0" fontId="22" fillId="0" borderId="3" xfId="0" applyFont="1" applyBorder="1" applyAlignment="1">
      <alignment horizontal="center"/>
    </xf>
    <xf numFmtId="44" fontId="22" fillId="0" borderId="29" xfId="0" applyNumberFormat="1" applyFont="1" applyBorder="1" applyAlignment="1">
      <alignment horizontal="center"/>
    </xf>
    <xf numFmtId="0" fontId="25" fillId="0" borderId="0" xfId="0" applyFont="1"/>
    <xf numFmtId="44" fontId="25" fillId="0" borderId="0" xfId="0" applyNumberFormat="1" applyFont="1"/>
    <xf numFmtId="44" fontId="25" fillId="0" borderId="26" xfId="1" applyNumberFormat="1" applyFont="1" applyFill="1" applyBorder="1" applyAlignment="1" applyProtection="1">
      <protection locked="0"/>
    </xf>
    <xf numFmtId="43" fontId="32" fillId="0" borderId="26" xfId="1" applyNumberFormat="1" applyFont="1" applyFill="1" applyBorder="1" applyAlignment="1" applyProtection="1">
      <alignment vertical="top"/>
      <protection locked="0"/>
    </xf>
    <xf numFmtId="43" fontId="22" fillId="0" borderId="26" xfId="0" applyNumberFormat="1" applyFont="1" applyBorder="1"/>
    <xf numFmtId="44" fontId="34" fillId="0" borderId="26" xfId="1" applyNumberFormat="1" applyFont="1" applyFill="1" applyBorder="1" applyAlignment="1" applyProtection="1">
      <protection locked="0"/>
    </xf>
    <xf numFmtId="44" fontId="34" fillId="0" borderId="0" xfId="1" applyNumberFormat="1" applyFont="1" applyFill="1" applyBorder="1" applyAlignment="1" applyProtection="1">
      <protection locked="0"/>
    </xf>
    <xf numFmtId="0" fontId="21" fillId="0" borderId="25" xfId="0" applyFont="1" applyBorder="1"/>
    <xf numFmtId="0" fontId="32" fillId="0" borderId="16" xfId="1" applyFont="1" applyFill="1" applyBorder="1" applyAlignment="1" applyProtection="1">
      <protection locked="0"/>
    </xf>
    <xf numFmtId="0" fontId="32" fillId="0" borderId="39" xfId="1" applyFont="1" applyFill="1" applyBorder="1" applyAlignment="1" applyProtection="1">
      <alignment horizontal="center"/>
      <protection locked="0"/>
    </xf>
    <xf numFmtId="44" fontId="25" fillId="0" borderId="26" xfId="3" applyNumberFormat="1" applyFont="1" applyFill="1" applyBorder="1" applyAlignment="1"/>
    <xf numFmtId="44" fontId="32" fillId="0" borderId="26" xfId="1" applyNumberFormat="1" applyFont="1" applyFill="1" applyBorder="1" applyAlignment="1" applyProtection="1">
      <alignment horizontal="center"/>
      <protection locked="0"/>
    </xf>
    <xf numFmtId="0" fontId="25" fillId="7" borderId="25" xfId="0" applyFont="1" applyFill="1" applyBorder="1" applyAlignment="1">
      <alignment horizontal="left" indent="1"/>
    </xf>
    <xf numFmtId="0" fontId="25" fillId="0" borderId="25" xfId="5" applyFont="1" applyBorder="1" applyAlignment="1">
      <alignment horizontal="left" indent="2"/>
    </xf>
    <xf numFmtId="0" fontId="25" fillId="7" borderId="25" xfId="0" applyFont="1" applyFill="1" applyBorder="1" applyAlignment="1">
      <alignment horizontal="left" indent="2"/>
    </xf>
    <xf numFmtId="0" fontId="31" fillId="0" borderId="21" xfId="1" applyFont="1" applyFill="1" applyBorder="1" applyAlignment="1" applyProtection="1">
      <protection locked="0"/>
    </xf>
    <xf numFmtId="0" fontId="32" fillId="2" borderId="3" xfId="1" applyFont="1" applyFill="1" applyBorder="1" applyAlignment="1" applyProtection="1">
      <alignment horizontal="center"/>
      <protection locked="0"/>
    </xf>
    <xf numFmtId="44" fontId="32" fillId="2" borderId="22" xfId="1" applyNumberFormat="1" applyFont="1" applyFill="1" applyBorder="1" applyAlignment="1" applyProtection="1">
      <alignment horizontal="center"/>
      <protection locked="0"/>
    </xf>
    <xf numFmtId="0" fontId="28" fillId="0" borderId="0" xfId="0" applyFont="1"/>
    <xf numFmtId="0" fontId="32" fillId="0" borderId="23" xfId="1" applyFont="1" applyFill="1" applyBorder="1" applyAlignment="1" applyProtection="1">
      <protection locked="0"/>
    </xf>
    <xf numFmtId="0" fontId="32" fillId="0" borderId="20" xfId="1" applyFont="1" applyFill="1" applyBorder="1" applyAlignment="1" applyProtection="1">
      <alignment horizontal="center"/>
      <protection locked="0"/>
    </xf>
    <xf numFmtId="0" fontId="32" fillId="0" borderId="25" xfId="1" applyFont="1" applyFill="1" applyBorder="1" applyAlignment="1" applyProtection="1">
      <alignment horizontal="left" wrapText="1" indent="1"/>
      <protection locked="0"/>
    </xf>
    <xf numFmtId="44" fontId="32" fillId="2" borderId="26" xfId="1" applyNumberFormat="1" applyFont="1" applyFill="1" applyBorder="1" applyAlignment="1" applyProtection="1">
      <alignment horizontal="center"/>
      <protection locked="0"/>
    </xf>
    <xf numFmtId="43" fontId="32" fillId="0" borderId="26" xfId="1" applyNumberFormat="1" applyFont="1" applyFill="1" applyBorder="1" applyAlignment="1" applyProtection="1">
      <alignment horizontal="center"/>
      <protection locked="0"/>
    </xf>
    <xf numFmtId="43" fontId="32" fillId="2" borderId="26" xfId="1" applyNumberFormat="1" applyFont="1" applyFill="1" applyBorder="1" applyAlignment="1" applyProtection="1">
      <alignment horizontal="center"/>
      <protection locked="0"/>
    </xf>
    <xf numFmtId="0" fontId="32" fillId="0" borderId="25" xfId="1" applyFont="1" applyFill="1" applyBorder="1" applyAlignment="1"/>
    <xf numFmtId="43" fontId="32" fillId="0" borderId="26" xfId="1" applyNumberFormat="1" applyFont="1" applyFill="1" applyBorder="1" applyAlignment="1">
      <alignment horizontal="center"/>
    </xf>
    <xf numFmtId="44" fontId="24" fillId="2" borderId="21" xfId="3" applyNumberFormat="1" applyFont="1" applyFill="1" applyBorder="1" applyAlignment="1"/>
    <xf numFmtId="44" fontId="24" fillId="2" borderId="3" xfId="3" applyNumberFormat="1" applyFont="1" applyFill="1" applyBorder="1" applyAlignment="1">
      <alignment horizontal="center"/>
    </xf>
    <xf numFmtId="44" fontId="24" fillId="0" borderId="22" xfId="3" applyNumberFormat="1" applyFont="1" applyFill="1" applyBorder="1" applyAlignment="1">
      <alignment horizontal="center"/>
    </xf>
    <xf numFmtId="0" fontId="38" fillId="0" borderId="25" xfId="1" applyFont="1" applyFill="1" applyBorder="1" applyAlignment="1"/>
    <xf numFmtId="43" fontId="38" fillId="2" borderId="26" xfId="1" applyNumberFormat="1" applyFont="1" applyFill="1" applyBorder="1" applyAlignment="1" applyProtection="1">
      <alignment horizontal="center"/>
      <protection locked="0"/>
    </xf>
    <xf numFmtId="43" fontId="38" fillId="2" borderId="26" xfId="1" applyNumberFormat="1" applyFont="1" applyFill="1" applyBorder="1" applyAlignment="1">
      <alignment horizontal="center"/>
    </xf>
    <xf numFmtId="43" fontId="31" fillId="0" borderId="26" xfId="1" applyNumberFormat="1" applyFont="1" applyFill="1" applyBorder="1" applyAlignment="1">
      <alignment horizontal="center"/>
    </xf>
    <xf numFmtId="0" fontId="24" fillId="0" borderId="25" xfId="1" applyFont="1" applyFill="1" applyBorder="1" applyAlignment="1"/>
    <xf numFmtId="0" fontId="22" fillId="0" borderId="0" xfId="0" applyFont="1" applyAlignment="1" applyProtection="1">
      <alignment horizontal="left" indent="1"/>
      <protection locked="0"/>
    </xf>
    <xf numFmtId="0" fontId="39" fillId="0" borderId="0" xfId="0" applyFont="1" applyProtection="1">
      <protection locked="0"/>
    </xf>
    <xf numFmtId="0" fontId="40" fillId="0" borderId="0" xfId="0" applyFont="1" applyProtection="1">
      <protection locked="0"/>
    </xf>
    <xf numFmtId="0" fontId="22" fillId="9" borderId="4" xfId="0" applyFont="1" applyFill="1" applyBorder="1" applyProtection="1">
      <protection locked="0"/>
    </xf>
    <xf numFmtId="0" fontId="21" fillId="9" borderId="4" xfId="0" applyFont="1" applyFill="1" applyBorder="1" applyProtection="1">
      <protection locked="0"/>
    </xf>
    <xf numFmtId="0" fontId="21" fillId="9" borderId="4" xfId="0" applyFont="1" applyFill="1" applyBorder="1" applyAlignment="1" applyProtection="1">
      <alignment horizontal="center"/>
      <protection locked="0"/>
    </xf>
    <xf numFmtId="44" fontId="22" fillId="9" borderId="4" xfId="0" applyNumberFormat="1" applyFont="1" applyFill="1" applyBorder="1" applyProtection="1">
      <protection locked="0"/>
    </xf>
    <xf numFmtId="44" fontId="21" fillId="9" borderId="4" xfId="0" applyNumberFormat="1" applyFont="1" applyFill="1" applyBorder="1" applyAlignment="1" applyProtection="1">
      <alignment horizontal="right"/>
      <protection locked="0"/>
    </xf>
    <xf numFmtId="0" fontId="26" fillId="0" borderId="0" xfId="4" applyFont="1" applyFill="1" applyAlignment="1" applyProtection="1">
      <alignment horizontal="left" indent="1"/>
    </xf>
    <xf numFmtId="0" fontId="24" fillId="0" borderId="0" xfId="0" applyFont="1" applyAlignment="1">
      <alignment horizontal="center"/>
    </xf>
    <xf numFmtId="0" fontId="25" fillId="0" borderId="0" xfId="0" applyFont="1" applyAlignment="1">
      <alignment horizontal="center"/>
    </xf>
    <xf numFmtId="44" fontId="25" fillId="0" borderId="0" xfId="0" applyNumberFormat="1" applyFont="1" applyAlignment="1">
      <alignment horizontal="right"/>
    </xf>
    <xf numFmtId="0" fontId="26" fillId="0" borderId="0" xfId="4" applyFont="1" applyFill="1" applyAlignment="1" applyProtection="1">
      <alignment horizontal="center"/>
    </xf>
    <xf numFmtId="0" fontId="26" fillId="0" borderId="0" xfId="4" applyFont="1" applyFill="1" applyAlignment="1" applyProtection="1"/>
    <xf numFmtId="0" fontId="41" fillId="9" borderId="0" xfId="4" applyFont="1" applyFill="1" applyAlignment="1" applyProtection="1">
      <alignment horizontal="left" vertical="top"/>
    </xf>
    <xf numFmtId="0" fontId="41" fillId="9" borderId="0" xfId="4" applyFont="1" applyFill="1" applyAlignment="1" applyProtection="1">
      <alignment horizontal="left"/>
    </xf>
    <xf numFmtId="0" fontId="42" fillId="9" borderId="0" xfId="7" applyFont="1" applyFill="1" applyAlignment="1">
      <alignment horizontal="center"/>
    </xf>
    <xf numFmtId="0" fontId="43" fillId="9" borderId="0" xfId="7" applyFont="1" applyFill="1" applyAlignment="1">
      <alignment horizontal="center"/>
    </xf>
    <xf numFmtId="0" fontId="44" fillId="7" borderId="0" xfId="7" applyFont="1" applyFill="1"/>
    <xf numFmtId="0" fontId="44" fillId="3" borderId="0" xfId="7" applyFont="1" applyFill="1"/>
    <xf numFmtId="0" fontId="46" fillId="0" borderId="0" xfId="6" applyFont="1"/>
    <xf numFmtId="0" fontId="6" fillId="0" borderId="0" xfId="6" applyFont="1" applyFill="1" applyAlignment="1">
      <alignment horizontal="center"/>
    </xf>
    <xf numFmtId="0" fontId="32" fillId="0" borderId="25" xfId="1" quotePrefix="1" applyFont="1" applyFill="1" applyBorder="1" applyAlignment="1" applyProtection="1">
      <protection locked="0"/>
    </xf>
    <xf numFmtId="0" fontId="25" fillId="7" borderId="0" xfId="7" applyFont="1" applyFill="1" applyAlignment="1">
      <alignment horizontal="left" vertical="top" wrapText="1"/>
    </xf>
    <xf numFmtId="0" fontId="28" fillId="7" borderId="0" xfId="0" applyFont="1" applyFill="1" applyAlignment="1">
      <alignment horizontal="left" vertical="top" wrapText="1" indent="1"/>
    </xf>
    <xf numFmtId="0" fontId="28" fillId="3" borderId="0" xfId="7" applyFont="1" applyFill="1" applyAlignment="1">
      <alignment horizontal="left" vertical="top" wrapText="1" indent="1"/>
    </xf>
    <xf numFmtId="0" fontId="23" fillId="9" borderId="0" xfId="7" applyFont="1" applyFill="1" applyAlignment="1">
      <alignment horizontal="center" vertical="top"/>
    </xf>
    <xf numFmtId="0" fontId="28" fillId="3" borderId="0" xfId="7" applyFont="1" applyFill="1" applyAlignment="1">
      <alignment horizontal="left" vertical="top" wrapText="1"/>
    </xf>
    <xf numFmtId="0" fontId="25" fillId="3" borderId="0" xfId="7" applyFont="1" applyFill="1" applyAlignment="1">
      <alignment horizontal="left" vertical="top" wrapText="1"/>
    </xf>
    <xf numFmtId="0" fontId="25" fillId="7" borderId="13" xfId="7" applyFont="1" applyFill="1" applyBorder="1" applyAlignment="1">
      <alignment horizontal="left" vertical="top"/>
    </xf>
    <xf numFmtId="0" fontId="25" fillId="7" borderId="14" xfId="7" applyFont="1" applyFill="1" applyBorder="1" applyAlignment="1">
      <alignment horizontal="left" vertical="top"/>
    </xf>
    <xf numFmtId="0" fontId="25" fillId="7" borderId="15" xfId="7" applyFont="1" applyFill="1" applyBorder="1" applyAlignment="1">
      <alignment horizontal="left" vertical="top"/>
    </xf>
    <xf numFmtId="0" fontId="25" fillId="7" borderId="13" xfId="7" applyFont="1" applyFill="1" applyBorder="1" applyAlignment="1">
      <alignment horizontal="center" vertical="top"/>
    </xf>
    <xf numFmtId="0" fontId="25" fillId="7" borderId="15" xfId="7" applyFont="1" applyFill="1" applyBorder="1" applyAlignment="1">
      <alignment horizontal="center" vertical="top"/>
    </xf>
    <xf numFmtId="0" fontId="25" fillId="0" borderId="0" xfId="7" applyFont="1" applyAlignment="1">
      <alignment horizontal="left" vertical="top" wrapText="1"/>
    </xf>
    <xf numFmtId="0" fontId="25" fillId="7" borderId="0" xfId="7" applyFont="1" applyFill="1" applyAlignment="1">
      <alignment vertical="top" wrapText="1"/>
    </xf>
    <xf numFmtId="0" fontId="25" fillId="7" borderId="0" xfId="0" applyFont="1" applyFill="1" applyAlignment="1">
      <alignment vertical="top" wrapText="1"/>
    </xf>
    <xf numFmtId="0" fontId="29" fillId="10" borderId="0" xfId="7" applyFont="1" applyFill="1" applyAlignment="1">
      <alignment horizontal="center" vertical="top" wrapText="1"/>
    </xf>
    <xf numFmtId="0" fontId="29" fillId="10" borderId="0" xfId="7" applyFont="1" applyFill="1" applyAlignment="1">
      <alignment horizontal="center" vertical="top"/>
    </xf>
    <xf numFmtId="0" fontId="28" fillId="7" borderId="0" xfId="7" applyFont="1" applyFill="1" applyAlignment="1">
      <alignment horizontal="left" vertical="top" wrapText="1"/>
    </xf>
    <xf numFmtId="0" fontId="30" fillId="7" borderId="0" xfId="7" applyFont="1" applyFill="1" applyAlignment="1">
      <alignment horizontal="left" vertical="top" wrapText="1"/>
    </xf>
    <xf numFmtId="0" fontId="31" fillId="9" borderId="7" xfId="1" applyFont="1" applyFill="1" applyBorder="1" applyAlignment="1">
      <alignment horizontal="left" wrapText="1"/>
    </xf>
    <xf numFmtId="0" fontId="31" fillId="9" borderId="8" xfId="1" applyFont="1" applyFill="1" applyBorder="1" applyAlignment="1">
      <alignment horizontal="left" wrapText="1"/>
    </xf>
    <xf numFmtId="0" fontId="31" fillId="9" borderId="9" xfId="1" applyFont="1" applyFill="1" applyBorder="1" applyAlignment="1">
      <alignment horizontal="left" wrapText="1"/>
    </xf>
    <xf numFmtId="0" fontId="29" fillId="10" borderId="0" xfId="0" applyFont="1" applyFill="1" applyAlignment="1">
      <alignment horizontal="center"/>
    </xf>
    <xf numFmtId="44" fontId="21" fillId="9" borderId="19" xfId="0" applyNumberFormat="1" applyFont="1" applyFill="1" applyBorder="1" applyAlignment="1">
      <alignment horizontal="center"/>
    </xf>
    <xf numFmtId="44" fontId="21" fillId="9" borderId="11" xfId="0" applyNumberFormat="1" applyFont="1" applyFill="1" applyBorder="1" applyAlignment="1">
      <alignment horizontal="center"/>
    </xf>
    <xf numFmtId="44" fontId="21" fillId="9" borderId="20" xfId="0" applyNumberFormat="1" applyFont="1" applyFill="1" applyBorder="1" applyAlignment="1">
      <alignment horizontal="center"/>
    </xf>
    <xf numFmtId="0" fontId="31" fillId="9" borderId="20" xfId="1" applyFont="1" applyFill="1" applyBorder="1" applyAlignment="1">
      <alignment horizontal="center" wrapText="1"/>
    </xf>
    <xf numFmtId="0" fontId="31" fillId="9" borderId="22" xfId="1" applyFont="1" applyFill="1" applyBorder="1" applyAlignment="1">
      <alignment horizontal="center" wrapText="1"/>
    </xf>
    <xf numFmtId="0" fontId="31" fillId="9" borderId="19" xfId="1" applyFont="1" applyFill="1" applyBorder="1" applyAlignment="1">
      <alignment horizontal="center"/>
    </xf>
    <xf numFmtId="0" fontId="31" fillId="9" borderId="21" xfId="1" applyFont="1" applyFill="1" applyBorder="1" applyAlignment="1">
      <alignment horizontal="center"/>
    </xf>
    <xf numFmtId="0" fontId="31" fillId="9" borderId="7" xfId="1" applyFont="1" applyFill="1" applyBorder="1" applyAlignment="1">
      <alignment horizontal="left"/>
    </xf>
    <xf numFmtId="0" fontId="31" fillId="9" borderId="8" xfId="1" applyFont="1" applyFill="1" applyBorder="1" applyAlignment="1">
      <alignment horizontal="left"/>
    </xf>
    <xf numFmtId="0" fontId="31" fillId="9" borderId="9" xfId="1" applyFont="1" applyFill="1" applyBorder="1" applyAlignment="1">
      <alignment horizontal="left"/>
    </xf>
    <xf numFmtId="0" fontId="6" fillId="0" borderId="0" xfId="6" applyFont="1" applyAlignment="1">
      <alignment horizontal="left" wrapText="1"/>
    </xf>
    <xf numFmtId="0" fontId="6" fillId="0" borderId="0" xfId="6" applyFont="1" applyAlignment="1">
      <alignment horizontal="left" vertical="top" wrapText="1"/>
    </xf>
    <xf numFmtId="0" fontId="6" fillId="0" borderId="0" xfId="6" applyFont="1" applyAlignment="1">
      <alignment horizontal="left"/>
    </xf>
    <xf numFmtId="43" fontId="17" fillId="0" borderId="0" xfId="6" applyNumberFormat="1" applyFont="1" applyAlignment="1">
      <alignment horizontal="left" wrapText="1"/>
    </xf>
    <xf numFmtId="0" fontId="7" fillId="0" borderId="0" xfId="6" applyFont="1" applyAlignment="1">
      <alignment horizontal="center"/>
    </xf>
  </cellXfs>
  <cellStyles count="10">
    <cellStyle name="20% - Accent3" xfId="1" builtinId="38"/>
    <cellStyle name="40% - Accent3" xfId="2" builtinId="39"/>
    <cellStyle name="60% - Accent3" xfId="3" builtinId="40"/>
    <cellStyle name="Hyperlink" xfId="4" builtinId="8"/>
    <cellStyle name="Normal" xfId="0" builtinId="0"/>
    <cellStyle name="Normal 2" xfId="5" xr:uid="{00000000-0005-0000-0000-000005000000}"/>
    <cellStyle name="Normal_FFA" xfId="6" xr:uid="{00000000-0005-0000-0000-000006000000}"/>
    <cellStyle name="Normal_SHEET" xfId="7" xr:uid="{00000000-0005-0000-0000-000007000000}"/>
    <cellStyle name="Normal_Sheet 1" xfId="8" xr:uid="{00000000-0005-0000-0000-000008000000}"/>
    <cellStyle name="Normal_Worksheet in   Schedules" xfId="9" xr:uid="{00000000-0005-0000-0000-00000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00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8</xdr:row>
      <xdr:rowOff>47625</xdr:rowOff>
    </xdr:from>
    <xdr:to>
      <xdr:col>4</xdr:col>
      <xdr:colOff>434340</xdr:colOff>
      <xdr:row>25</xdr:row>
      <xdr:rowOff>95250</xdr:rowOff>
    </xdr:to>
    <xdr:pic>
      <xdr:nvPicPr>
        <xdr:cNvPr id="3" name="Picture 2">
          <a:extLst>
            <a:ext uri="{FF2B5EF4-FFF2-40B4-BE49-F238E27FC236}">
              <a16:creationId xmlns:a16="http://schemas.microsoft.com/office/drawing/2014/main" id="{27223DF7-F5F1-44FD-B09D-FBA1D8B86B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609975"/>
          <a:ext cx="2047875" cy="2958465"/>
        </a:xfrm>
        <a:prstGeom prst="rect">
          <a:avLst/>
        </a:prstGeom>
      </xdr:spPr>
    </xdr:pic>
    <xdr:clientData/>
  </xdr:twoCellAnchor>
  <xdr:twoCellAnchor editAs="oneCell">
    <xdr:from>
      <xdr:col>4</xdr:col>
      <xdr:colOff>544830</xdr:colOff>
      <xdr:row>19</xdr:row>
      <xdr:rowOff>87630</xdr:rowOff>
    </xdr:from>
    <xdr:to>
      <xdr:col>10</xdr:col>
      <xdr:colOff>516196</xdr:colOff>
      <xdr:row>25</xdr:row>
      <xdr:rowOff>93345</xdr:rowOff>
    </xdr:to>
    <xdr:pic>
      <xdr:nvPicPr>
        <xdr:cNvPr id="5" name="Picture 4">
          <a:extLst>
            <a:ext uri="{FF2B5EF4-FFF2-40B4-BE49-F238E27FC236}">
              <a16:creationId xmlns:a16="http://schemas.microsoft.com/office/drawing/2014/main" id="{E263FB78-CA52-4812-A911-0408E21EE66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7930" y="4888230"/>
          <a:ext cx="3621346" cy="1045845"/>
        </a:xfrm>
        <a:prstGeom prst="rect">
          <a:avLst/>
        </a:prstGeom>
      </xdr:spPr>
    </xdr:pic>
    <xdr:clientData/>
  </xdr:twoCellAnchor>
  <xdr:twoCellAnchor>
    <xdr:from>
      <xdr:col>1</xdr:col>
      <xdr:colOff>15240</xdr:colOff>
      <xdr:row>23</xdr:row>
      <xdr:rowOff>7620</xdr:rowOff>
    </xdr:from>
    <xdr:to>
      <xdr:col>4</xdr:col>
      <xdr:colOff>171450</xdr:colOff>
      <xdr:row>24</xdr:row>
      <xdr:rowOff>19050</xdr:rowOff>
    </xdr:to>
    <xdr:sp macro="" textlink="">
      <xdr:nvSpPr>
        <xdr:cNvPr id="6" name="Rectangle 5">
          <a:extLst>
            <a:ext uri="{FF2B5EF4-FFF2-40B4-BE49-F238E27FC236}">
              <a16:creationId xmlns:a16="http://schemas.microsoft.com/office/drawing/2014/main" id="{56F3840E-90D2-4F0E-AE7B-05BD2E3F26EC}"/>
            </a:ext>
          </a:extLst>
        </xdr:cNvPr>
        <xdr:cNvSpPr/>
      </xdr:nvSpPr>
      <xdr:spPr bwMode="auto">
        <a:xfrm>
          <a:off x="348615" y="5494020"/>
          <a:ext cx="1765935" cy="182880"/>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4</xdr:col>
      <xdr:colOff>190500</xdr:colOff>
      <xdr:row>22</xdr:row>
      <xdr:rowOff>154305</xdr:rowOff>
    </xdr:from>
    <xdr:to>
      <xdr:col>4</xdr:col>
      <xdr:colOff>550545</xdr:colOff>
      <xdr:row>23</xdr:row>
      <xdr:rowOff>121920</xdr:rowOff>
    </xdr:to>
    <xdr:cxnSp macro="">
      <xdr:nvCxnSpPr>
        <xdr:cNvPr id="8" name="Straight Arrow Connector 7">
          <a:extLst>
            <a:ext uri="{FF2B5EF4-FFF2-40B4-BE49-F238E27FC236}">
              <a16:creationId xmlns:a16="http://schemas.microsoft.com/office/drawing/2014/main" id="{83400326-2514-4E90-A9F1-B676F6988A27}"/>
            </a:ext>
          </a:extLst>
        </xdr:cNvPr>
        <xdr:cNvCxnSpPr/>
      </xdr:nvCxnSpPr>
      <xdr:spPr bwMode="auto">
        <a:xfrm flipV="1">
          <a:off x="2133600" y="5469255"/>
          <a:ext cx="360045" cy="139065"/>
        </a:xfrm>
        <a:prstGeom prst="straightConnector1">
          <a:avLst/>
        </a:prstGeom>
        <a:solidFill>
          <a:srgbClr val="FFFFFF"/>
        </a:solidFill>
        <a:ln w="38100" cap="flat" cmpd="sng" algn="ctr">
          <a:solidFill>
            <a:srgbClr val="FF0000"/>
          </a:solidFill>
          <a:prstDash val="solid"/>
          <a:round/>
          <a:headEnd type="none" w="med" len="med"/>
          <a:tailEnd type="triangle"/>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161925</xdr:colOff>
      <xdr:row>177</xdr:row>
      <xdr:rowOff>142875</xdr:rowOff>
    </xdr:from>
    <xdr:to>
      <xdr:col>4</xdr:col>
      <xdr:colOff>171450</xdr:colOff>
      <xdr:row>189</xdr:row>
      <xdr:rowOff>9525</xdr:rowOff>
    </xdr:to>
    <xdr:cxnSp macro="">
      <xdr:nvCxnSpPr>
        <xdr:cNvPr id="3" name="Straight Arrow Connector 2">
          <a:extLst>
            <a:ext uri="{FF2B5EF4-FFF2-40B4-BE49-F238E27FC236}">
              <a16:creationId xmlns:a16="http://schemas.microsoft.com/office/drawing/2014/main" id="{7AC938F6-E1F0-4D62-A1E4-5C0B61B604E5}"/>
            </a:ext>
          </a:extLst>
        </xdr:cNvPr>
        <xdr:cNvCxnSpPr/>
      </xdr:nvCxnSpPr>
      <xdr:spPr bwMode="auto">
        <a:xfrm>
          <a:off x="7696200" y="7296150"/>
          <a:ext cx="9525" cy="192405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171450</xdr:colOff>
      <xdr:row>198</xdr:row>
      <xdr:rowOff>354330</xdr:rowOff>
    </xdr:from>
    <xdr:to>
      <xdr:col>4</xdr:col>
      <xdr:colOff>171450</xdr:colOff>
      <xdr:row>204</xdr:row>
      <xdr:rowOff>0</xdr:rowOff>
    </xdr:to>
    <xdr:cxnSp macro="">
      <xdr:nvCxnSpPr>
        <xdr:cNvPr id="4" name="Straight Arrow Connector 3">
          <a:extLst>
            <a:ext uri="{FF2B5EF4-FFF2-40B4-BE49-F238E27FC236}">
              <a16:creationId xmlns:a16="http://schemas.microsoft.com/office/drawing/2014/main" id="{E7E3B3FF-A409-4980-B0F1-AC7C0735D4FE}"/>
            </a:ext>
          </a:extLst>
        </xdr:cNvPr>
        <xdr:cNvCxnSpPr/>
      </xdr:nvCxnSpPr>
      <xdr:spPr bwMode="auto">
        <a:xfrm>
          <a:off x="7705725" y="38797230"/>
          <a:ext cx="0" cy="100774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Worksheet%20in%20EXH%20EXHIBI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A"/>
      <sheetName val="EXHIBIT B"/>
      <sheetName val="EXHIBIT C"/>
      <sheetName val="EXHIBIT D"/>
      <sheetName val="EXHIBIT E"/>
      <sheetName val="EXHIBIT G"/>
      <sheetName val="EXHIBIT H"/>
      <sheetName val="EXHIBIT I"/>
      <sheetName val="EXHIBIT J"/>
      <sheetName val="EXHIBIT K"/>
      <sheetName val="EXHIBIT L"/>
      <sheetName val="EXHIBIT M"/>
      <sheetName val="EXHIBIT N"/>
      <sheetName val="EXHIBIT O"/>
      <sheetName val="XREF"/>
      <sheetName val="EXHIBIT J (2)"/>
      <sheetName val="EXHIBIT F"/>
      <sheetName val="Instructions"/>
      <sheetName val="General"/>
      <sheetName val="Capital Proj"/>
      <sheetName val="Debt Srvc"/>
      <sheetName val=" NonMaj"/>
      <sheetName val="Balance Sheet Gov't Funds"/>
      <sheetName val="Statement of Rev, Exp, and Chan"/>
      <sheetName val="AP Memo"/>
      <sheetName val="Sch-4"/>
      <sheetName val="Cash Leadsheet"/>
    </sheetNames>
    <sheetDataSet>
      <sheetData sheetId="0"/>
      <sheetData sheetId="1"/>
      <sheetData sheetId="2" refreshError="1"/>
      <sheetData sheetId="3" refreshError="1"/>
      <sheetData sheetId="4" refreshError="1"/>
      <sheetData sheetId="5"/>
      <sheetData sheetId="6"/>
      <sheetData sheetId="7"/>
      <sheetData sheetId="8"/>
      <sheetData sheetId="9"/>
      <sheetData sheetId="10"/>
      <sheetData sheetId="11" refreshError="1"/>
      <sheetData sheetId="12" refreshError="1"/>
      <sheetData sheetId="13" refreshError="1"/>
      <sheetData sheetId="14"/>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3"/>
  <sheetViews>
    <sheetView zoomScaleNormal="100" workbookViewId="0">
      <selection activeCell="B9" sqref="B9"/>
    </sheetView>
  </sheetViews>
  <sheetFormatPr defaultColWidth="8" defaultRowHeight="13.8" x14ac:dyDescent="0.3"/>
  <cols>
    <col min="1" max="1" width="4.3984375" style="28" customWidth="1"/>
    <col min="2" max="2" width="5.09765625" style="28" customWidth="1"/>
    <col min="3" max="3" width="8" style="29"/>
    <col min="4" max="10" width="8" style="28"/>
    <col min="11" max="11" width="11" style="28" customWidth="1"/>
    <col min="12" max="12" width="8" style="34"/>
    <col min="13" max="16384" width="8" style="28"/>
  </cols>
  <sheetData>
    <row r="1" spans="1:12" s="46" customFormat="1" ht="22.95" customHeight="1" x14ac:dyDescent="0.3">
      <c r="A1" s="279" t="s">
        <v>400</v>
      </c>
      <c r="B1" s="280"/>
      <c r="C1" s="280"/>
      <c r="D1" s="280"/>
      <c r="E1" s="280"/>
      <c r="F1" s="280"/>
      <c r="G1" s="280"/>
      <c r="H1" s="280"/>
      <c r="I1" s="280"/>
      <c r="J1" s="280"/>
      <c r="K1" s="280"/>
      <c r="L1" s="86"/>
    </row>
    <row r="2" spans="1:12" s="46" customFormat="1" ht="22.8" x14ac:dyDescent="0.3">
      <c r="A2" s="280"/>
      <c r="B2" s="280"/>
      <c r="C2" s="280"/>
      <c r="D2" s="280"/>
      <c r="E2" s="280"/>
      <c r="F2" s="280"/>
      <c r="G2" s="280"/>
      <c r="H2" s="280"/>
      <c r="I2" s="280"/>
      <c r="J2" s="280"/>
      <c r="K2" s="280"/>
      <c r="L2" s="86"/>
    </row>
    <row r="3" spans="1:12" s="34" customFormat="1" x14ac:dyDescent="0.3">
      <c r="A3" s="38"/>
      <c r="B3" s="38"/>
      <c r="C3" s="38"/>
      <c r="D3" s="38"/>
      <c r="E3" s="38"/>
      <c r="F3" s="38"/>
      <c r="G3" s="38"/>
      <c r="H3" s="38"/>
      <c r="I3" s="38"/>
      <c r="J3" s="38"/>
      <c r="K3" s="38"/>
    </row>
    <row r="4" spans="1:12" s="34" customFormat="1" x14ac:dyDescent="0.3">
      <c r="A4" s="38"/>
      <c r="B4" s="38"/>
      <c r="C4" s="38"/>
      <c r="D4" s="38"/>
      <c r="E4" s="38"/>
      <c r="F4" s="38"/>
      <c r="G4" s="38"/>
      <c r="H4" s="38"/>
      <c r="I4" s="38"/>
      <c r="J4" s="38"/>
      <c r="K4" s="38"/>
    </row>
    <row r="5" spans="1:12" ht="19.8" x14ac:dyDescent="0.3">
      <c r="A5" s="268" t="s">
        <v>263</v>
      </c>
      <c r="B5" s="268"/>
      <c r="C5" s="268"/>
      <c r="D5" s="268"/>
      <c r="E5" s="268"/>
      <c r="F5" s="268"/>
      <c r="G5" s="268"/>
      <c r="H5" s="268"/>
      <c r="I5" s="268"/>
      <c r="J5" s="268"/>
      <c r="K5" s="268"/>
    </row>
    <row r="6" spans="1:12" s="261" customFormat="1" ht="17.399999999999999" x14ac:dyDescent="0.5">
      <c r="A6" s="258"/>
      <c r="B6" s="258"/>
      <c r="C6" s="258"/>
      <c r="D6" s="258"/>
      <c r="E6" s="259" t="s">
        <v>376</v>
      </c>
      <c r="F6" s="256" t="s">
        <v>372</v>
      </c>
      <c r="G6" s="258"/>
      <c r="H6" s="258"/>
      <c r="I6" s="258"/>
      <c r="J6" s="258"/>
      <c r="K6" s="258"/>
      <c r="L6" s="260"/>
    </row>
    <row r="7" spans="1:12" s="34" customFormat="1" ht="4.2" customHeight="1" x14ac:dyDescent="0.3">
      <c r="A7" s="38"/>
      <c r="B7" s="38"/>
      <c r="C7" s="38"/>
      <c r="D7" s="38"/>
      <c r="E7" s="38"/>
      <c r="F7" s="38"/>
      <c r="G7" s="38"/>
      <c r="H7" s="38"/>
      <c r="I7" s="38"/>
      <c r="J7" s="38"/>
      <c r="K7" s="38"/>
    </row>
    <row r="8" spans="1:12" x14ac:dyDescent="0.25">
      <c r="A8" s="47" t="s">
        <v>251</v>
      </c>
      <c r="B8" s="270" t="s">
        <v>247</v>
      </c>
      <c r="C8" s="270"/>
      <c r="D8" s="270"/>
      <c r="E8" s="270"/>
      <c r="F8" s="270"/>
      <c r="G8" s="270"/>
      <c r="H8" s="270"/>
      <c r="I8" s="270"/>
      <c r="J8" s="270"/>
      <c r="K8" s="270"/>
    </row>
    <row r="9" spans="1:12" x14ac:dyDescent="0.3">
      <c r="A9" s="30"/>
      <c r="B9" s="31"/>
      <c r="C9" s="31"/>
      <c r="D9" s="31"/>
      <c r="E9" s="31"/>
      <c r="F9" s="31"/>
      <c r="G9" s="31"/>
      <c r="H9" s="31"/>
      <c r="I9" s="31"/>
      <c r="J9" s="31"/>
      <c r="K9" s="31"/>
    </row>
    <row r="10" spans="1:12" x14ac:dyDescent="0.3">
      <c r="A10" s="30"/>
      <c r="B10" s="31"/>
      <c r="C10" s="31"/>
      <c r="D10" s="31"/>
      <c r="E10" s="31"/>
      <c r="F10" s="31"/>
      <c r="G10" s="31"/>
      <c r="H10" s="31"/>
      <c r="I10" s="31"/>
      <c r="J10" s="31"/>
      <c r="K10" s="31"/>
    </row>
    <row r="11" spans="1:12" x14ac:dyDescent="0.3">
      <c r="A11" s="30"/>
      <c r="B11" s="31"/>
      <c r="C11" s="31"/>
      <c r="D11" s="31"/>
      <c r="E11" s="31"/>
      <c r="F11" s="31"/>
      <c r="G11" s="31"/>
      <c r="H11" s="31"/>
      <c r="I11" s="31"/>
      <c r="J11" s="31"/>
      <c r="K11" s="31"/>
    </row>
    <row r="12" spans="1:12" x14ac:dyDescent="0.3">
      <c r="A12" s="30"/>
      <c r="B12" s="31"/>
      <c r="C12" s="31"/>
      <c r="D12" s="31"/>
      <c r="E12" s="31"/>
      <c r="F12" s="31"/>
      <c r="G12" s="31"/>
      <c r="H12" s="31"/>
      <c r="I12" s="31"/>
      <c r="J12" s="31"/>
      <c r="K12" s="31"/>
    </row>
    <row r="13" spans="1:12" x14ac:dyDescent="0.3">
      <c r="A13" s="30"/>
      <c r="B13" s="31"/>
      <c r="C13" s="31"/>
      <c r="D13" s="31"/>
      <c r="E13" s="31"/>
      <c r="F13" s="31"/>
      <c r="G13" s="31"/>
      <c r="H13" s="31"/>
      <c r="I13" s="31"/>
      <c r="J13" s="31"/>
      <c r="K13" s="31"/>
    </row>
    <row r="14" spans="1:12" x14ac:dyDescent="0.3">
      <c r="A14" s="30"/>
      <c r="B14" s="31"/>
      <c r="C14" s="31"/>
      <c r="D14" s="31"/>
      <c r="E14" s="31"/>
      <c r="F14" s="31"/>
      <c r="G14" s="31"/>
      <c r="H14" s="31"/>
      <c r="I14" s="31"/>
      <c r="J14" s="31"/>
      <c r="K14" s="31"/>
    </row>
    <row r="15" spans="1:12" x14ac:dyDescent="0.3">
      <c r="A15" s="30"/>
      <c r="B15" s="31"/>
      <c r="C15" s="31"/>
      <c r="D15" s="31"/>
      <c r="E15" s="31"/>
      <c r="F15" s="31"/>
      <c r="G15" s="31"/>
      <c r="H15" s="31"/>
      <c r="I15" s="31"/>
      <c r="J15" s="31"/>
      <c r="K15" s="31"/>
    </row>
    <row r="16" spans="1:12" x14ac:dyDescent="0.3">
      <c r="A16" s="30"/>
      <c r="B16" s="31"/>
      <c r="C16" s="31"/>
      <c r="D16" s="31"/>
      <c r="E16" s="31"/>
      <c r="F16" s="31"/>
      <c r="G16" s="31"/>
      <c r="H16" s="31"/>
      <c r="I16" s="31"/>
      <c r="J16" s="31"/>
      <c r="K16" s="31"/>
    </row>
    <row r="17" spans="1:11" x14ac:dyDescent="0.3">
      <c r="A17" s="30"/>
      <c r="B17" s="31"/>
      <c r="C17" s="31"/>
      <c r="D17" s="31"/>
      <c r="E17" s="31"/>
      <c r="F17" s="31"/>
      <c r="G17" s="31"/>
      <c r="H17" s="31"/>
      <c r="I17" s="31"/>
      <c r="J17" s="31"/>
      <c r="K17" s="31"/>
    </row>
    <row r="18" spans="1:11" x14ac:dyDescent="0.3">
      <c r="A18" s="30"/>
      <c r="B18" s="31"/>
      <c r="C18" s="31"/>
      <c r="D18" s="31"/>
      <c r="E18" s="31"/>
      <c r="F18" s="31"/>
      <c r="G18" s="31"/>
      <c r="H18" s="31"/>
      <c r="I18" s="31"/>
      <c r="J18" s="31"/>
      <c r="K18" s="31"/>
    </row>
    <row r="19" spans="1:11" x14ac:dyDescent="0.3">
      <c r="A19" s="30"/>
      <c r="B19" s="31"/>
      <c r="C19" s="31"/>
      <c r="D19" s="31"/>
      <c r="E19" s="31"/>
      <c r="F19" s="31"/>
      <c r="G19" s="31"/>
      <c r="H19" s="31"/>
      <c r="I19" s="31"/>
      <c r="J19" s="31"/>
      <c r="K19" s="31"/>
    </row>
    <row r="20" spans="1:11" x14ac:dyDescent="0.3">
      <c r="A20" s="30"/>
      <c r="B20" s="31"/>
      <c r="C20" s="31"/>
      <c r="D20" s="31"/>
      <c r="E20" s="31"/>
      <c r="F20" s="31"/>
      <c r="G20" s="31"/>
      <c r="H20" s="31"/>
      <c r="I20" s="31"/>
      <c r="J20" s="31"/>
      <c r="K20" s="31"/>
    </row>
    <row r="21" spans="1:11" x14ac:dyDescent="0.3">
      <c r="A21" s="30"/>
      <c r="B21" s="31"/>
      <c r="C21" s="31"/>
      <c r="D21" s="31"/>
      <c r="E21" s="31"/>
      <c r="F21" s="31"/>
      <c r="G21" s="31"/>
      <c r="H21" s="31"/>
      <c r="I21" s="31"/>
      <c r="J21" s="31"/>
      <c r="K21" s="31"/>
    </row>
    <row r="22" spans="1:11" x14ac:dyDescent="0.3">
      <c r="A22" s="30"/>
      <c r="B22" s="31"/>
      <c r="C22" s="31"/>
      <c r="D22" s="31"/>
      <c r="E22" s="31"/>
      <c r="F22" s="31"/>
      <c r="G22" s="31"/>
      <c r="H22" s="31"/>
      <c r="I22" s="31"/>
      <c r="J22" s="31"/>
      <c r="K22" s="31"/>
    </row>
    <row r="23" spans="1:11" x14ac:dyDescent="0.3">
      <c r="A23" s="30"/>
      <c r="B23" s="31"/>
      <c r="C23" s="31"/>
      <c r="D23" s="31"/>
      <c r="E23" s="31"/>
      <c r="F23" s="31"/>
      <c r="G23" s="31"/>
      <c r="H23" s="31"/>
      <c r="I23" s="31"/>
      <c r="J23" s="31"/>
      <c r="K23" s="31"/>
    </row>
    <row r="24" spans="1:11" x14ac:dyDescent="0.3">
      <c r="A24" s="30"/>
      <c r="B24" s="31"/>
      <c r="C24" s="31"/>
      <c r="D24" s="31"/>
      <c r="E24" s="31"/>
      <c r="F24" s="31"/>
      <c r="G24" s="31"/>
      <c r="H24" s="31"/>
      <c r="I24" s="31"/>
      <c r="J24" s="31"/>
      <c r="K24" s="31"/>
    </row>
    <row r="25" spans="1:11" x14ac:dyDescent="0.3">
      <c r="A25" s="30"/>
      <c r="B25" s="31"/>
      <c r="C25" s="31"/>
      <c r="D25" s="31"/>
      <c r="E25" s="31"/>
      <c r="F25" s="31"/>
      <c r="G25" s="31"/>
      <c r="H25" s="31"/>
      <c r="I25" s="31"/>
      <c r="J25" s="31"/>
      <c r="K25" s="31"/>
    </row>
    <row r="26" spans="1:11" x14ac:dyDescent="0.3">
      <c r="A26" s="30"/>
      <c r="B26" s="31"/>
      <c r="C26" s="31"/>
      <c r="D26" s="31"/>
      <c r="E26" s="31"/>
      <c r="F26" s="31"/>
      <c r="G26" s="31"/>
      <c r="H26" s="31"/>
      <c r="I26" s="31"/>
      <c r="J26" s="31"/>
      <c r="K26" s="31"/>
    </row>
    <row r="27" spans="1:11" x14ac:dyDescent="0.3">
      <c r="A27" s="30"/>
      <c r="B27" s="31"/>
      <c r="C27" s="31"/>
      <c r="D27" s="31"/>
      <c r="E27" s="31"/>
      <c r="F27" s="31"/>
      <c r="G27" s="31"/>
      <c r="H27" s="31"/>
      <c r="I27" s="31"/>
      <c r="J27" s="31"/>
      <c r="K27" s="31"/>
    </row>
    <row r="28" spans="1:11" ht="13.95" customHeight="1" x14ac:dyDescent="0.25">
      <c r="A28" s="47" t="s">
        <v>252</v>
      </c>
      <c r="B28" s="276" t="s">
        <v>369</v>
      </c>
      <c r="C28" s="276"/>
      <c r="D28" s="276"/>
      <c r="E28" s="276"/>
      <c r="F28" s="276"/>
      <c r="G28" s="276"/>
      <c r="H28" s="276"/>
      <c r="I28" s="276"/>
      <c r="J28" s="276"/>
      <c r="K28" s="276"/>
    </row>
    <row r="29" spans="1:11" x14ac:dyDescent="0.3">
      <c r="A29" s="30"/>
      <c r="B29" s="276"/>
      <c r="C29" s="276"/>
      <c r="D29" s="276"/>
      <c r="E29" s="276"/>
      <c r="F29" s="276"/>
      <c r="G29" s="276"/>
      <c r="H29" s="276"/>
      <c r="I29" s="276"/>
      <c r="J29" s="276"/>
      <c r="K29" s="276"/>
    </row>
    <row r="30" spans="1:11" x14ac:dyDescent="0.3">
      <c r="A30" s="30"/>
      <c r="B30" s="276"/>
      <c r="C30" s="276"/>
      <c r="D30" s="276"/>
      <c r="E30" s="276"/>
      <c r="F30" s="276"/>
      <c r="G30" s="276"/>
      <c r="H30" s="276"/>
      <c r="I30" s="276"/>
      <c r="J30" s="276"/>
      <c r="K30" s="276"/>
    </row>
    <row r="31" spans="1:11" s="34" customFormat="1" ht="5.4" customHeight="1" x14ac:dyDescent="0.3">
      <c r="A31" s="32"/>
      <c r="B31" s="33"/>
      <c r="C31" s="33"/>
      <c r="D31" s="33"/>
      <c r="E31" s="33"/>
      <c r="F31" s="33"/>
      <c r="G31" s="33"/>
      <c r="H31" s="33"/>
      <c r="I31" s="33"/>
      <c r="J31" s="33"/>
      <c r="K31" s="33"/>
    </row>
    <row r="32" spans="1:11" s="34" customFormat="1" ht="13.95" customHeight="1" x14ac:dyDescent="0.3">
      <c r="A32" s="32"/>
      <c r="B32" s="42" t="s">
        <v>250</v>
      </c>
    </row>
    <row r="33" spans="1:12" s="34" customFormat="1" ht="13.95" customHeight="1" x14ac:dyDescent="0.3">
      <c r="A33" s="32"/>
      <c r="B33" s="43" t="s">
        <v>249</v>
      </c>
      <c r="C33" s="85" t="s">
        <v>273</v>
      </c>
    </row>
    <row r="34" spans="1:12" s="34" customFormat="1" ht="14.4" customHeight="1" x14ac:dyDescent="0.3">
      <c r="A34" s="32"/>
      <c r="B34" s="43" t="s">
        <v>249</v>
      </c>
      <c r="C34" s="281" t="s">
        <v>248</v>
      </c>
      <c r="D34" s="282"/>
      <c r="E34" s="282"/>
      <c r="F34" s="282"/>
      <c r="G34" s="282"/>
      <c r="H34" s="282"/>
      <c r="I34" s="282"/>
      <c r="J34" s="282"/>
      <c r="K34" s="282"/>
    </row>
    <row r="35" spans="1:12" s="34" customFormat="1" x14ac:dyDescent="0.3">
      <c r="A35" s="32"/>
      <c r="B35" s="37"/>
      <c r="C35" s="282"/>
      <c r="D35" s="282"/>
      <c r="E35" s="282"/>
      <c r="F35" s="282"/>
      <c r="G35" s="282"/>
      <c r="H35" s="282"/>
      <c r="I35" s="282"/>
      <c r="J35" s="282"/>
      <c r="K35" s="282"/>
    </row>
    <row r="36" spans="1:12" ht="13.95" customHeight="1" x14ac:dyDescent="0.3">
      <c r="A36" s="30"/>
      <c r="B36" s="43" t="s">
        <v>249</v>
      </c>
      <c r="C36" s="269" t="s">
        <v>371</v>
      </c>
      <c r="D36" s="269"/>
      <c r="E36" s="269"/>
      <c r="F36" s="269"/>
      <c r="G36" s="269"/>
      <c r="H36" s="269"/>
      <c r="I36" s="269"/>
      <c r="J36" s="269"/>
      <c r="K36" s="269"/>
    </row>
    <row r="37" spans="1:12" x14ac:dyDescent="0.3">
      <c r="A37" s="30"/>
      <c r="B37" s="44"/>
      <c r="C37" s="269"/>
      <c r="D37" s="269"/>
      <c r="E37" s="269"/>
      <c r="F37" s="269"/>
      <c r="G37" s="269"/>
      <c r="H37" s="269"/>
      <c r="I37" s="269"/>
      <c r="J37" s="269"/>
      <c r="K37" s="269"/>
    </row>
    <row r="38" spans="1:12" ht="16.350000000000001" customHeight="1" x14ac:dyDescent="0.3">
      <c r="A38" s="30"/>
      <c r="B38" s="44"/>
      <c r="C38" s="269"/>
      <c r="D38" s="269"/>
      <c r="E38" s="269"/>
      <c r="F38" s="269"/>
      <c r="G38" s="269"/>
      <c r="H38" s="269"/>
      <c r="I38" s="269"/>
      <c r="J38" s="269"/>
      <c r="K38" s="269"/>
    </row>
    <row r="39" spans="1:12" ht="13.95" customHeight="1" x14ac:dyDescent="0.3">
      <c r="A39" s="30"/>
      <c r="B39" s="43" t="s">
        <v>249</v>
      </c>
      <c r="C39" s="269" t="s">
        <v>370</v>
      </c>
      <c r="D39" s="269"/>
      <c r="E39" s="269"/>
      <c r="F39" s="269"/>
      <c r="G39" s="269"/>
      <c r="H39" s="269"/>
      <c r="I39" s="269"/>
      <c r="J39" s="269"/>
      <c r="K39" s="269"/>
    </row>
    <row r="40" spans="1:12" ht="13.95" customHeight="1" x14ac:dyDescent="0.3">
      <c r="A40" s="30"/>
      <c r="C40" s="269"/>
      <c r="D40" s="269"/>
      <c r="E40" s="269"/>
      <c r="F40" s="269"/>
      <c r="G40" s="269"/>
      <c r="H40" s="269"/>
      <c r="I40" s="269"/>
      <c r="J40" s="269"/>
      <c r="K40" s="269"/>
    </row>
    <row r="41" spans="1:12" ht="14.1" customHeight="1" x14ac:dyDescent="0.3">
      <c r="A41" s="30"/>
      <c r="C41" s="269"/>
      <c r="D41" s="269"/>
      <c r="E41" s="269"/>
      <c r="F41" s="269"/>
      <c r="G41" s="269"/>
      <c r="H41" s="269"/>
      <c r="I41" s="269"/>
      <c r="J41" s="269"/>
      <c r="K41" s="269"/>
    </row>
    <row r="42" spans="1:12" ht="17.100000000000001" customHeight="1" x14ac:dyDescent="0.3">
      <c r="A42" s="30"/>
      <c r="C42" s="269"/>
      <c r="D42" s="269"/>
      <c r="E42" s="269"/>
      <c r="F42" s="269"/>
      <c r="G42" s="269"/>
      <c r="H42" s="269"/>
      <c r="I42" s="269"/>
      <c r="J42" s="269"/>
      <c r="K42" s="269"/>
    </row>
    <row r="43" spans="1:12" s="34" customFormat="1" x14ac:dyDescent="0.3">
      <c r="A43" s="32"/>
      <c r="B43" s="35"/>
      <c r="C43" s="84"/>
      <c r="D43" s="35"/>
      <c r="E43" s="35"/>
      <c r="F43" s="35"/>
      <c r="G43" s="35"/>
      <c r="H43" s="35"/>
      <c r="I43" s="35"/>
      <c r="J43" s="35"/>
      <c r="K43" s="35"/>
    </row>
    <row r="44" spans="1:12" s="34" customFormat="1" x14ac:dyDescent="0.3">
      <c r="A44" s="32"/>
      <c r="B44" s="35"/>
      <c r="C44" s="84"/>
      <c r="D44" s="35"/>
      <c r="E44" s="35"/>
      <c r="F44" s="35"/>
      <c r="G44" s="35"/>
      <c r="H44" s="35"/>
      <c r="I44" s="35"/>
      <c r="J44" s="35"/>
      <c r="K44" s="35"/>
    </row>
    <row r="45" spans="1:12" ht="19.8" x14ac:dyDescent="0.3">
      <c r="A45" s="268" t="s">
        <v>262</v>
      </c>
      <c r="B45" s="268"/>
      <c r="C45" s="268"/>
      <c r="D45" s="268"/>
      <c r="E45" s="268"/>
      <c r="F45" s="268"/>
      <c r="G45" s="268"/>
      <c r="H45" s="268"/>
      <c r="I45" s="268"/>
      <c r="J45" s="268"/>
      <c r="K45" s="268"/>
    </row>
    <row r="46" spans="1:12" s="261" customFormat="1" ht="17.399999999999999" x14ac:dyDescent="0.5">
      <c r="A46" s="258"/>
      <c r="B46" s="258"/>
      <c r="C46" s="258"/>
      <c r="D46" s="258"/>
      <c r="E46" s="259" t="s">
        <v>376</v>
      </c>
      <c r="F46" s="256" t="s">
        <v>372</v>
      </c>
      <c r="G46" s="258"/>
      <c r="H46" s="258"/>
      <c r="I46" s="258"/>
      <c r="J46" s="258"/>
      <c r="K46" s="258"/>
      <c r="L46" s="260"/>
    </row>
    <row r="47" spans="1:12" s="34" customFormat="1" ht="4.2" customHeight="1" x14ac:dyDescent="0.3">
      <c r="A47" s="38"/>
      <c r="B47" s="38"/>
      <c r="C47" s="38"/>
      <c r="D47" s="38"/>
      <c r="E47" s="38"/>
      <c r="F47" s="38"/>
      <c r="G47" s="38"/>
      <c r="H47" s="38"/>
      <c r="I47" s="38"/>
      <c r="J47" s="38"/>
      <c r="K47" s="38"/>
    </row>
    <row r="48" spans="1:12" s="34" customFormat="1" x14ac:dyDescent="0.25">
      <c r="A48" s="48" t="s">
        <v>251</v>
      </c>
      <c r="B48" s="265" t="s">
        <v>373</v>
      </c>
      <c r="C48" s="265"/>
      <c r="D48" s="265"/>
      <c r="E48" s="265"/>
      <c r="F48" s="265"/>
      <c r="G48" s="265"/>
      <c r="H48" s="265"/>
      <c r="I48" s="265"/>
      <c r="J48" s="265"/>
      <c r="K48" s="265"/>
    </row>
    <row r="49" spans="1:11" s="34" customFormat="1" x14ac:dyDescent="0.25">
      <c r="A49" s="48"/>
      <c r="B49" s="265"/>
      <c r="C49" s="265"/>
      <c r="D49" s="265"/>
      <c r="E49" s="265"/>
      <c r="F49" s="265"/>
      <c r="G49" s="265"/>
      <c r="H49" s="265"/>
      <c r="I49" s="265"/>
      <c r="J49" s="265"/>
      <c r="K49" s="265"/>
    </row>
    <row r="50" spans="1:11" s="34" customFormat="1" x14ac:dyDescent="0.3">
      <c r="A50" s="32"/>
      <c r="B50" s="265"/>
      <c r="C50" s="265"/>
      <c r="D50" s="265"/>
      <c r="E50" s="265"/>
      <c r="F50" s="265"/>
      <c r="G50" s="265"/>
      <c r="H50" s="265"/>
      <c r="I50" s="265"/>
      <c r="J50" s="265"/>
      <c r="K50" s="265"/>
    </row>
    <row r="51" spans="1:11" s="34" customFormat="1" x14ac:dyDescent="0.3">
      <c r="A51" s="38"/>
      <c r="B51" s="38"/>
      <c r="C51" s="38"/>
      <c r="D51" s="38"/>
      <c r="E51" s="38"/>
      <c r="F51" s="38"/>
      <c r="G51" s="38"/>
      <c r="H51" s="38"/>
      <c r="I51" s="38"/>
      <c r="J51" s="38"/>
      <c r="K51" s="38"/>
    </row>
    <row r="52" spans="1:11" s="34" customFormat="1" ht="13.95" customHeight="1" x14ac:dyDescent="0.25">
      <c r="A52" s="48" t="s">
        <v>252</v>
      </c>
      <c r="B52" s="265" t="s">
        <v>258</v>
      </c>
      <c r="C52" s="265"/>
      <c r="D52" s="265"/>
      <c r="E52" s="265"/>
      <c r="F52" s="265"/>
      <c r="G52" s="265"/>
      <c r="H52" s="265"/>
      <c r="I52" s="265"/>
      <c r="J52" s="265"/>
      <c r="K52" s="265"/>
    </row>
    <row r="53" spans="1:11" s="34" customFormat="1" x14ac:dyDescent="0.3">
      <c r="A53" s="32"/>
      <c r="B53" s="265"/>
      <c r="C53" s="265"/>
      <c r="D53" s="265"/>
      <c r="E53" s="265"/>
      <c r="F53" s="265"/>
      <c r="G53" s="265"/>
      <c r="H53" s="265"/>
      <c r="I53" s="265"/>
      <c r="J53" s="265"/>
      <c r="K53" s="265"/>
    </row>
    <row r="54" spans="1:11" s="34" customFormat="1" x14ac:dyDescent="0.3">
      <c r="A54" s="32"/>
      <c r="B54" s="43" t="s">
        <v>249</v>
      </c>
      <c r="C54" s="40" t="s">
        <v>256</v>
      </c>
      <c r="D54" s="39"/>
      <c r="E54" s="39"/>
      <c r="F54" s="39"/>
      <c r="G54" s="39"/>
      <c r="H54" s="39"/>
      <c r="I54" s="39"/>
      <c r="J54" s="39"/>
      <c r="K54" s="39"/>
    </row>
    <row r="55" spans="1:11" s="34" customFormat="1" x14ac:dyDescent="0.3">
      <c r="A55" s="32"/>
      <c r="B55" s="43" t="s">
        <v>249</v>
      </c>
      <c r="C55" s="265" t="s">
        <v>257</v>
      </c>
      <c r="D55" s="265"/>
      <c r="E55" s="265"/>
      <c r="F55" s="265"/>
      <c r="G55" s="265"/>
      <c r="H55" s="265"/>
      <c r="I55" s="265"/>
      <c r="J55" s="265"/>
      <c r="K55" s="265"/>
    </row>
    <row r="56" spans="1:11" s="34" customFormat="1" x14ac:dyDescent="0.3">
      <c r="A56" s="32"/>
      <c r="B56" s="43"/>
      <c r="C56" s="265"/>
      <c r="D56" s="265"/>
      <c r="E56" s="265"/>
      <c r="F56" s="265"/>
      <c r="G56" s="265"/>
      <c r="H56" s="265"/>
      <c r="I56" s="265"/>
      <c r="J56" s="265"/>
      <c r="K56" s="265"/>
    </row>
    <row r="57" spans="1:11" s="34" customFormat="1" x14ac:dyDescent="0.3">
      <c r="A57" s="32"/>
      <c r="B57" s="43" t="s">
        <v>249</v>
      </c>
      <c r="C57" s="36" t="s">
        <v>255</v>
      </c>
      <c r="D57" s="39"/>
      <c r="E57" s="39"/>
      <c r="F57" s="39"/>
      <c r="G57" s="39"/>
      <c r="H57" s="39"/>
      <c r="I57" s="39"/>
      <c r="J57" s="39"/>
      <c r="K57" s="39"/>
    </row>
    <row r="58" spans="1:11" s="34" customFormat="1" ht="4.2" customHeight="1" x14ac:dyDescent="0.3">
      <c r="A58" s="38"/>
      <c r="B58" s="38"/>
      <c r="C58" s="38"/>
      <c r="D58" s="38"/>
      <c r="E58" s="38"/>
      <c r="F58" s="38"/>
      <c r="G58" s="38"/>
      <c r="H58" s="38"/>
      <c r="I58" s="38"/>
      <c r="J58" s="38"/>
      <c r="K58" s="38"/>
    </row>
    <row r="59" spans="1:11" s="34" customFormat="1" x14ac:dyDescent="0.3">
      <c r="A59" s="32"/>
      <c r="B59" s="33"/>
      <c r="C59" s="281" t="s">
        <v>374</v>
      </c>
      <c r="D59" s="281"/>
      <c r="E59" s="281"/>
      <c r="F59" s="281"/>
      <c r="G59" s="281"/>
      <c r="H59" s="281"/>
      <c r="I59" s="281"/>
      <c r="J59" s="281"/>
      <c r="K59" s="281"/>
    </row>
    <row r="60" spans="1:11" s="34" customFormat="1" x14ac:dyDescent="0.3">
      <c r="A60" s="32"/>
      <c r="B60" s="33"/>
      <c r="C60" s="281"/>
      <c r="D60" s="281"/>
      <c r="E60" s="281"/>
      <c r="F60" s="281"/>
      <c r="G60" s="281"/>
      <c r="H60" s="281"/>
      <c r="I60" s="281"/>
      <c r="J60" s="281"/>
      <c r="K60" s="281"/>
    </row>
    <row r="61" spans="1:11" s="34" customFormat="1" x14ac:dyDescent="0.3">
      <c r="A61" s="32"/>
      <c r="B61" s="33"/>
      <c r="C61" s="281"/>
      <c r="D61" s="281"/>
      <c r="E61" s="281"/>
      <c r="F61" s="281"/>
      <c r="G61" s="281"/>
      <c r="H61" s="281"/>
      <c r="I61" s="281"/>
      <c r="J61" s="281"/>
      <c r="K61" s="281"/>
    </row>
    <row r="62" spans="1:11" s="34" customFormat="1" x14ac:dyDescent="0.3">
      <c r="A62" s="32"/>
      <c r="B62" s="33"/>
      <c r="C62" s="36"/>
      <c r="D62" s="33"/>
      <c r="E62" s="33"/>
      <c r="F62" s="33"/>
      <c r="G62" s="33"/>
      <c r="H62" s="33"/>
      <c r="I62" s="33"/>
      <c r="J62" s="33"/>
      <c r="K62" s="33"/>
    </row>
    <row r="63" spans="1:11" s="34" customFormat="1" ht="13.95" customHeight="1" x14ac:dyDescent="0.3">
      <c r="A63" s="32" t="s">
        <v>253</v>
      </c>
      <c r="B63" s="40" t="s">
        <v>259</v>
      </c>
      <c r="C63" s="40"/>
      <c r="D63" s="40"/>
      <c r="E63" s="40"/>
      <c r="F63" s="40"/>
      <c r="G63" s="40"/>
      <c r="H63" s="40"/>
      <c r="I63" s="40"/>
      <c r="J63" s="40"/>
      <c r="K63" s="40"/>
    </row>
    <row r="64" spans="1:11" s="34" customFormat="1" ht="4.2" customHeight="1" x14ac:dyDescent="0.3">
      <c r="A64" s="38"/>
      <c r="B64" s="38"/>
      <c r="C64" s="38"/>
      <c r="D64" s="38"/>
      <c r="E64" s="38"/>
      <c r="F64" s="38"/>
      <c r="G64" s="38"/>
      <c r="H64" s="38"/>
      <c r="I64" s="38"/>
      <c r="J64" s="38"/>
      <c r="K64" s="38"/>
    </row>
    <row r="65" spans="1:12" s="34" customFormat="1" ht="13.95" customHeight="1" x14ac:dyDescent="0.3">
      <c r="A65" s="32"/>
      <c r="B65" s="281" t="s">
        <v>260</v>
      </c>
      <c r="C65" s="281"/>
      <c r="D65" s="281"/>
      <c r="E65" s="281"/>
      <c r="F65" s="281"/>
      <c r="G65" s="281"/>
      <c r="H65" s="281"/>
      <c r="I65" s="281"/>
      <c r="J65" s="281"/>
      <c r="K65" s="281"/>
    </row>
    <row r="66" spans="1:12" s="34" customFormat="1" ht="13.95" customHeight="1" x14ac:dyDescent="0.3">
      <c r="A66" s="32"/>
      <c r="B66" s="281"/>
      <c r="C66" s="281"/>
      <c r="D66" s="281"/>
      <c r="E66" s="281"/>
      <c r="F66" s="281"/>
      <c r="G66" s="281"/>
      <c r="H66" s="281"/>
      <c r="I66" s="281"/>
      <c r="J66" s="281"/>
      <c r="K66" s="281"/>
    </row>
    <row r="67" spans="1:12" x14ac:dyDescent="0.3">
      <c r="B67" s="31"/>
      <c r="C67" s="31"/>
      <c r="D67" s="31"/>
      <c r="E67" s="31"/>
      <c r="F67" s="31"/>
      <c r="G67" s="31"/>
      <c r="H67" s="31"/>
      <c r="I67" s="31"/>
      <c r="J67" s="31"/>
      <c r="K67" s="31"/>
    </row>
    <row r="68" spans="1:12" x14ac:dyDescent="0.3">
      <c r="B68" s="31"/>
      <c r="C68" s="31"/>
      <c r="D68" s="31"/>
      <c r="E68" s="31"/>
      <c r="F68" s="31"/>
      <c r="G68" s="31"/>
      <c r="H68" s="31"/>
      <c r="I68" s="31"/>
      <c r="J68" s="31"/>
      <c r="K68" s="31"/>
    </row>
    <row r="69" spans="1:12" ht="19.8" x14ac:dyDescent="0.3">
      <c r="A69" s="268" t="s">
        <v>272</v>
      </c>
      <c r="B69" s="268"/>
      <c r="C69" s="268"/>
      <c r="D69" s="268"/>
      <c r="E69" s="268"/>
      <c r="F69" s="268"/>
      <c r="G69" s="268"/>
      <c r="H69" s="268"/>
      <c r="I69" s="268"/>
      <c r="J69" s="268"/>
      <c r="K69" s="268"/>
    </row>
    <row r="70" spans="1:12" s="261" customFormat="1" ht="17.399999999999999" x14ac:dyDescent="0.5">
      <c r="A70" s="258"/>
      <c r="B70" s="258"/>
      <c r="C70" s="258"/>
      <c r="D70" s="258"/>
      <c r="E70" s="259" t="s">
        <v>376</v>
      </c>
      <c r="F70" s="256" t="s">
        <v>372</v>
      </c>
      <c r="G70" s="258"/>
      <c r="H70" s="258"/>
      <c r="I70" s="258"/>
      <c r="J70" s="258"/>
      <c r="K70" s="258"/>
      <c r="L70" s="260"/>
    </row>
    <row r="71" spans="1:12" s="34" customFormat="1" ht="4.2" customHeight="1" x14ac:dyDescent="0.3">
      <c r="A71" s="38"/>
      <c r="B71" s="38"/>
      <c r="C71" s="38"/>
      <c r="D71" s="38"/>
      <c r="E71" s="38"/>
      <c r="F71" s="38"/>
      <c r="G71" s="38"/>
      <c r="H71" s="38"/>
      <c r="I71" s="38"/>
      <c r="J71" s="38"/>
      <c r="K71" s="38"/>
    </row>
    <row r="72" spans="1:12" s="34" customFormat="1" ht="13.95" customHeight="1" x14ac:dyDescent="0.25">
      <c r="A72" s="48" t="s">
        <v>251</v>
      </c>
      <c r="B72" s="265" t="s">
        <v>375</v>
      </c>
      <c r="C72" s="265"/>
      <c r="D72" s="265"/>
      <c r="E72" s="265"/>
      <c r="F72" s="265"/>
      <c r="G72" s="265"/>
      <c r="H72" s="265"/>
      <c r="I72" s="265"/>
      <c r="J72" s="265"/>
      <c r="K72" s="265"/>
    </row>
    <row r="73" spans="1:12" s="34" customFormat="1" x14ac:dyDescent="0.3">
      <c r="A73" s="82"/>
      <c r="B73" s="265"/>
      <c r="C73" s="265"/>
      <c r="D73" s="265"/>
      <c r="E73" s="265"/>
      <c r="F73" s="265"/>
      <c r="G73" s="265"/>
      <c r="H73" s="265"/>
      <c r="I73" s="265"/>
      <c r="J73" s="265"/>
      <c r="K73" s="265"/>
    </row>
    <row r="74" spans="1:12" s="34" customFormat="1" x14ac:dyDescent="0.3">
      <c r="A74" s="82"/>
      <c r="B74" s="265"/>
      <c r="C74" s="265"/>
      <c r="D74" s="265"/>
      <c r="E74" s="265"/>
      <c r="F74" s="265"/>
      <c r="G74" s="265"/>
      <c r="H74" s="265"/>
      <c r="I74" s="265"/>
      <c r="J74" s="265"/>
      <c r="K74" s="265"/>
    </row>
    <row r="75" spans="1:12" s="34" customFormat="1" ht="4.2" customHeight="1" x14ac:dyDescent="0.3">
      <c r="A75" s="38"/>
      <c r="B75" s="38"/>
      <c r="C75" s="38"/>
      <c r="D75" s="38"/>
      <c r="E75" s="38"/>
      <c r="F75" s="38"/>
      <c r="G75" s="38"/>
      <c r="H75" s="38"/>
      <c r="I75" s="38"/>
      <c r="J75" s="38"/>
      <c r="K75" s="38"/>
    </row>
    <row r="76" spans="1:12" s="34" customFormat="1" ht="13.95" customHeight="1" x14ac:dyDescent="0.3">
      <c r="A76" s="82"/>
      <c r="B76" s="266" t="s">
        <v>271</v>
      </c>
      <c r="C76" s="266"/>
      <c r="D76" s="266"/>
      <c r="E76" s="266"/>
      <c r="F76" s="266"/>
      <c r="G76" s="266"/>
      <c r="H76" s="266"/>
      <c r="I76" s="266"/>
      <c r="J76" s="266"/>
      <c r="K76" s="266"/>
    </row>
    <row r="77" spans="1:12" s="34" customFormat="1" x14ac:dyDescent="0.3">
      <c r="A77" s="82"/>
      <c r="B77" s="82"/>
      <c r="C77" s="83"/>
      <c r="D77" s="83"/>
      <c r="E77" s="83"/>
      <c r="F77" s="83"/>
      <c r="G77" s="83"/>
      <c r="H77" s="83"/>
      <c r="I77" s="83"/>
      <c r="J77" s="83"/>
      <c r="K77" s="83"/>
    </row>
    <row r="78" spans="1:12" s="34" customFormat="1" x14ac:dyDescent="0.3">
      <c r="A78" s="82"/>
      <c r="B78" s="82"/>
      <c r="C78" s="82"/>
      <c r="D78" s="82"/>
      <c r="E78" s="82"/>
      <c r="F78" s="82"/>
      <c r="G78" s="82"/>
      <c r="H78" s="82"/>
      <c r="I78" s="82"/>
      <c r="J78" s="82"/>
      <c r="K78" s="82"/>
    </row>
    <row r="79" spans="1:12" ht="19.8" x14ac:dyDescent="0.3">
      <c r="A79" s="268" t="s">
        <v>281</v>
      </c>
      <c r="B79" s="268"/>
      <c r="C79" s="268"/>
      <c r="D79" s="268"/>
      <c r="E79" s="268"/>
      <c r="F79" s="268"/>
      <c r="G79" s="268"/>
      <c r="H79" s="268"/>
      <c r="I79" s="268"/>
      <c r="J79" s="268"/>
      <c r="K79" s="268"/>
    </row>
    <row r="80" spans="1:12" s="261" customFormat="1" ht="17.399999999999999" x14ac:dyDescent="0.5">
      <c r="A80" s="258"/>
      <c r="B80" s="258"/>
      <c r="C80" s="258"/>
      <c r="D80" s="258"/>
      <c r="E80" s="259" t="s">
        <v>376</v>
      </c>
      <c r="F80" s="257" t="s">
        <v>377</v>
      </c>
      <c r="G80" s="258"/>
      <c r="H80" s="258"/>
      <c r="I80" s="258"/>
      <c r="J80" s="258"/>
      <c r="K80" s="258"/>
      <c r="L80" s="260"/>
    </row>
    <row r="81" spans="1:11" s="34" customFormat="1" ht="4.2" customHeight="1" x14ac:dyDescent="0.3">
      <c r="A81" s="38"/>
      <c r="B81" s="38"/>
      <c r="C81" s="38"/>
      <c r="D81" s="38"/>
      <c r="E81" s="38"/>
      <c r="F81" s="38"/>
      <c r="G81" s="38"/>
      <c r="H81" s="38"/>
      <c r="I81" s="38"/>
      <c r="J81" s="38"/>
      <c r="K81" s="38"/>
    </row>
    <row r="82" spans="1:11" ht="13.95" customHeight="1" x14ac:dyDescent="0.25">
      <c r="A82" s="48" t="s">
        <v>251</v>
      </c>
      <c r="B82" s="276" t="s">
        <v>345</v>
      </c>
      <c r="C82" s="276"/>
      <c r="D82" s="276"/>
      <c r="E82" s="276"/>
      <c r="F82" s="276"/>
      <c r="G82" s="276"/>
      <c r="H82" s="276"/>
      <c r="I82" s="276"/>
      <c r="J82" s="276"/>
      <c r="K82" s="276"/>
    </row>
    <row r="83" spans="1:11" s="34" customFormat="1" x14ac:dyDescent="0.3">
      <c r="A83" s="32"/>
      <c r="B83" s="276"/>
      <c r="C83" s="276"/>
      <c r="D83" s="276"/>
      <c r="E83" s="276"/>
      <c r="F83" s="276"/>
      <c r="G83" s="276"/>
      <c r="H83" s="276"/>
      <c r="I83" s="276"/>
      <c r="J83" s="276"/>
      <c r="K83" s="276"/>
    </row>
    <row r="84" spans="1:11" s="34" customFormat="1" x14ac:dyDescent="0.3">
      <c r="A84" s="32"/>
      <c r="B84" s="276"/>
      <c r="C84" s="276"/>
      <c r="D84" s="276"/>
      <c r="E84" s="276"/>
      <c r="F84" s="276"/>
      <c r="G84" s="276"/>
      <c r="H84" s="276"/>
      <c r="I84" s="276"/>
      <c r="J84" s="276"/>
      <c r="K84" s="276"/>
    </row>
    <row r="85" spans="1:11" s="34" customFormat="1" x14ac:dyDescent="0.3">
      <c r="A85" s="32"/>
      <c r="B85" s="276"/>
      <c r="C85" s="276"/>
      <c r="D85" s="276"/>
      <c r="E85" s="276"/>
      <c r="F85" s="276"/>
      <c r="G85" s="276"/>
      <c r="H85" s="276"/>
      <c r="I85" s="276"/>
      <c r="J85" s="276"/>
      <c r="K85" s="276"/>
    </row>
    <row r="86" spans="1:11" s="34" customFormat="1" x14ac:dyDescent="0.3">
      <c r="A86" s="32"/>
      <c r="B86" s="276"/>
      <c r="C86" s="276"/>
      <c r="D86" s="276"/>
      <c r="E86" s="276"/>
      <c r="F86" s="276"/>
      <c r="G86" s="276"/>
      <c r="H86" s="276"/>
      <c r="I86" s="276"/>
      <c r="J86" s="276"/>
      <c r="K86" s="276"/>
    </row>
    <row r="87" spans="1:11" s="34" customFormat="1" ht="4.2" customHeight="1" x14ac:dyDescent="0.3">
      <c r="A87" s="38"/>
      <c r="B87" s="38"/>
      <c r="C87" s="38"/>
      <c r="D87" s="38"/>
      <c r="E87" s="38"/>
      <c r="F87" s="38"/>
      <c r="G87" s="38"/>
      <c r="H87" s="38"/>
      <c r="I87" s="38"/>
      <c r="J87" s="38"/>
      <c r="K87" s="38"/>
    </row>
    <row r="88" spans="1:11" s="34" customFormat="1" x14ac:dyDescent="0.3">
      <c r="A88" s="32"/>
      <c r="B88" s="43" t="s">
        <v>249</v>
      </c>
      <c r="C88" s="265" t="s">
        <v>264</v>
      </c>
      <c r="D88" s="265"/>
      <c r="E88" s="265"/>
      <c r="F88" s="265"/>
      <c r="G88" s="265"/>
      <c r="H88" s="265"/>
      <c r="I88" s="265"/>
      <c r="J88" s="265"/>
      <c r="K88" s="265"/>
    </row>
    <row r="89" spans="1:11" s="34" customFormat="1" x14ac:dyDescent="0.3">
      <c r="A89" s="32"/>
      <c r="B89" s="33"/>
      <c r="C89" s="265"/>
      <c r="D89" s="265"/>
      <c r="E89" s="265"/>
      <c r="F89" s="265"/>
      <c r="G89" s="265"/>
      <c r="H89" s="265"/>
      <c r="I89" s="265"/>
      <c r="J89" s="265"/>
      <c r="K89" s="265"/>
    </row>
    <row r="90" spans="1:11" s="34" customFormat="1" x14ac:dyDescent="0.3">
      <c r="A90" s="32"/>
      <c r="B90" s="33"/>
      <c r="C90" s="265"/>
      <c r="D90" s="265"/>
      <c r="E90" s="265"/>
      <c r="F90" s="265"/>
      <c r="G90" s="265"/>
      <c r="H90" s="265"/>
      <c r="I90" s="265"/>
      <c r="J90" s="265"/>
      <c r="K90" s="265"/>
    </row>
    <row r="91" spans="1:11" s="34" customFormat="1" x14ac:dyDescent="0.3">
      <c r="A91" s="32"/>
      <c r="B91" s="33"/>
      <c r="C91" s="265"/>
      <c r="D91" s="265"/>
      <c r="E91" s="265"/>
      <c r="F91" s="265"/>
      <c r="G91" s="265"/>
      <c r="H91" s="265"/>
      <c r="I91" s="265"/>
      <c r="J91" s="265"/>
      <c r="K91" s="265"/>
    </row>
    <row r="92" spans="1:11" s="34" customFormat="1" x14ac:dyDescent="0.3">
      <c r="A92" s="32"/>
      <c r="B92" s="33"/>
      <c r="C92" s="265"/>
      <c r="D92" s="265"/>
      <c r="E92" s="265"/>
      <c r="F92" s="265"/>
      <c r="G92" s="265"/>
      <c r="H92" s="265"/>
      <c r="I92" s="265"/>
      <c r="J92" s="265"/>
      <c r="K92" s="265"/>
    </row>
    <row r="93" spans="1:11" s="34" customFormat="1" x14ac:dyDescent="0.3">
      <c r="A93" s="32"/>
      <c r="B93" s="33"/>
      <c r="C93" s="265"/>
      <c r="D93" s="265"/>
      <c r="E93" s="265"/>
      <c r="F93" s="265"/>
      <c r="G93" s="265"/>
      <c r="H93" s="265"/>
      <c r="I93" s="265"/>
      <c r="J93" s="265"/>
      <c r="K93" s="265"/>
    </row>
    <row r="94" spans="1:11" s="34" customFormat="1" x14ac:dyDescent="0.3">
      <c r="A94" s="32"/>
      <c r="B94" s="33"/>
      <c r="C94" s="265"/>
      <c r="D94" s="265"/>
      <c r="E94" s="265"/>
      <c r="F94" s="265"/>
      <c r="G94" s="265"/>
      <c r="H94" s="265"/>
      <c r="I94" s="265"/>
      <c r="J94" s="265"/>
      <c r="K94" s="265"/>
    </row>
    <row r="95" spans="1:11" s="34" customFormat="1" x14ac:dyDescent="0.3">
      <c r="A95" s="32"/>
      <c r="B95" s="43" t="s">
        <v>249</v>
      </c>
      <c r="C95" s="40" t="s">
        <v>268</v>
      </c>
      <c r="D95" s="40"/>
      <c r="E95" s="40"/>
      <c r="F95" s="40"/>
      <c r="G95" s="40"/>
      <c r="H95" s="40"/>
      <c r="I95" s="40"/>
      <c r="J95" s="40"/>
      <c r="K95" s="40"/>
    </row>
    <row r="96" spans="1:11" s="34" customFormat="1" ht="4.2" customHeight="1" x14ac:dyDescent="0.3">
      <c r="A96" s="38"/>
      <c r="B96" s="38"/>
      <c r="C96" s="38"/>
      <c r="D96" s="38"/>
      <c r="E96" s="38"/>
      <c r="F96" s="38"/>
      <c r="G96" s="38"/>
      <c r="H96" s="38"/>
      <c r="I96" s="38"/>
      <c r="J96" s="38"/>
      <c r="K96" s="38"/>
    </row>
    <row r="97" spans="1:12" s="34" customFormat="1" x14ac:dyDescent="0.3">
      <c r="A97" s="32"/>
      <c r="B97" s="36"/>
      <c r="C97" s="40"/>
      <c r="D97" s="271" t="s">
        <v>265</v>
      </c>
      <c r="E97" s="272"/>
      <c r="F97" s="273"/>
      <c r="G97" s="274" t="s">
        <v>154</v>
      </c>
      <c r="H97" s="275"/>
      <c r="I97" s="274" t="s">
        <v>157</v>
      </c>
      <c r="J97" s="275"/>
      <c r="K97" s="40"/>
    </row>
    <row r="98" spans="1:12" s="34" customFormat="1" x14ac:dyDescent="0.3">
      <c r="A98" s="32"/>
      <c r="B98" s="36"/>
      <c r="C98" s="40"/>
      <c r="D98" s="271" t="s">
        <v>266</v>
      </c>
      <c r="E98" s="272"/>
      <c r="F98" s="273"/>
      <c r="G98" s="274" t="s">
        <v>154</v>
      </c>
      <c r="H98" s="275"/>
      <c r="I98" s="274" t="s">
        <v>176</v>
      </c>
      <c r="J98" s="275"/>
      <c r="K98" s="40"/>
    </row>
    <row r="99" spans="1:12" s="34" customFormat="1" x14ac:dyDescent="0.3">
      <c r="A99" s="32"/>
      <c r="B99" s="36"/>
      <c r="C99" s="40"/>
      <c r="D99" s="271" t="s">
        <v>267</v>
      </c>
      <c r="E99" s="272"/>
      <c r="F99" s="273"/>
      <c r="G99" s="274" t="s">
        <v>179</v>
      </c>
      <c r="H99" s="275"/>
      <c r="I99" s="274" t="s">
        <v>180</v>
      </c>
      <c r="J99" s="275"/>
      <c r="K99" s="40"/>
    </row>
    <row r="100" spans="1:12" s="34" customFormat="1" x14ac:dyDescent="0.3">
      <c r="A100" s="32"/>
      <c r="B100" s="36"/>
      <c r="C100" s="36"/>
      <c r="D100" s="36"/>
      <c r="E100" s="36"/>
      <c r="F100" s="36"/>
      <c r="G100" s="36"/>
      <c r="H100" s="36"/>
      <c r="I100" s="36"/>
      <c r="J100" s="36"/>
      <c r="K100" s="36"/>
    </row>
    <row r="101" spans="1:12" ht="13.95" customHeight="1" x14ac:dyDescent="0.25">
      <c r="A101" s="48" t="s">
        <v>252</v>
      </c>
      <c r="B101" s="270" t="s">
        <v>261</v>
      </c>
      <c r="C101" s="270"/>
      <c r="D101" s="270"/>
      <c r="E101" s="270"/>
      <c r="F101" s="270"/>
      <c r="G101" s="270"/>
      <c r="H101" s="270"/>
      <c r="I101" s="270"/>
      <c r="J101" s="270"/>
      <c r="K101" s="270"/>
    </row>
    <row r="102" spans="1:12" x14ac:dyDescent="0.25">
      <c r="A102" s="48"/>
      <c r="B102" s="270"/>
      <c r="C102" s="270"/>
      <c r="D102" s="270"/>
      <c r="E102" s="270"/>
      <c r="F102" s="270"/>
      <c r="G102" s="270"/>
      <c r="H102" s="270"/>
      <c r="I102" s="270"/>
      <c r="J102" s="270"/>
      <c r="K102" s="270"/>
    </row>
    <row r="103" spans="1:12" x14ac:dyDescent="0.25">
      <c r="A103" s="48"/>
      <c r="B103" s="270"/>
      <c r="C103" s="270"/>
      <c r="D103" s="270"/>
      <c r="E103" s="270"/>
      <c r="F103" s="270"/>
      <c r="G103" s="270"/>
      <c r="H103" s="270"/>
      <c r="I103" s="270"/>
      <c r="J103" s="270"/>
      <c r="K103" s="270"/>
    </row>
    <row r="104" spans="1:12" x14ac:dyDescent="0.25">
      <c r="A104" s="48"/>
      <c r="B104" s="270"/>
      <c r="C104" s="270"/>
      <c r="D104" s="270"/>
      <c r="E104" s="270"/>
      <c r="F104" s="270"/>
      <c r="G104" s="270"/>
      <c r="H104" s="270"/>
      <c r="I104" s="270"/>
      <c r="J104" s="270"/>
      <c r="K104" s="270"/>
    </row>
    <row r="105" spans="1:12" x14ac:dyDescent="0.25">
      <c r="A105" s="48"/>
      <c r="B105" s="31"/>
      <c r="C105" s="31"/>
      <c r="D105" s="31"/>
      <c r="E105" s="31"/>
      <c r="F105" s="31"/>
      <c r="G105" s="31"/>
      <c r="H105" s="31"/>
      <c r="I105" s="31"/>
      <c r="J105" s="31"/>
      <c r="K105" s="31"/>
    </row>
    <row r="106" spans="1:12" x14ac:dyDescent="0.25">
      <c r="A106" s="48" t="s">
        <v>253</v>
      </c>
      <c r="B106" s="81" t="s">
        <v>282</v>
      </c>
      <c r="C106" s="31"/>
      <c r="D106" s="31"/>
      <c r="E106" s="31"/>
      <c r="F106" s="31"/>
      <c r="G106" s="31"/>
      <c r="H106" s="31"/>
      <c r="I106" s="31"/>
      <c r="J106" s="31"/>
      <c r="K106" s="31"/>
    </row>
    <row r="107" spans="1:12" x14ac:dyDescent="0.25">
      <c r="A107" s="48"/>
      <c r="B107" s="81"/>
      <c r="C107" s="31"/>
      <c r="D107" s="31"/>
      <c r="E107" s="31"/>
      <c r="F107" s="31"/>
      <c r="G107" s="31"/>
      <c r="H107" s="31"/>
      <c r="I107" s="31"/>
      <c r="J107" s="31"/>
      <c r="K107" s="31"/>
    </row>
    <row r="108" spans="1:12" x14ac:dyDescent="0.3">
      <c r="B108" s="31"/>
      <c r="C108" s="31"/>
      <c r="D108" s="31"/>
      <c r="E108" s="31"/>
      <c r="F108" s="31"/>
      <c r="G108" s="31"/>
      <c r="H108" s="31"/>
      <c r="I108" s="31"/>
      <c r="J108" s="31"/>
      <c r="K108" s="31"/>
    </row>
    <row r="109" spans="1:12" ht="19.8" x14ac:dyDescent="0.3">
      <c r="A109" s="268" t="s">
        <v>287</v>
      </c>
      <c r="B109" s="268"/>
      <c r="C109" s="268"/>
      <c r="D109" s="268"/>
      <c r="E109" s="268"/>
      <c r="F109" s="268"/>
      <c r="G109" s="268"/>
      <c r="H109" s="268"/>
      <c r="I109" s="268"/>
      <c r="J109" s="268"/>
      <c r="K109" s="268"/>
    </row>
    <row r="110" spans="1:12" s="261" customFormat="1" ht="17.399999999999999" x14ac:dyDescent="0.5">
      <c r="A110" s="258"/>
      <c r="B110" s="258"/>
      <c r="C110" s="258"/>
      <c r="D110" s="258"/>
      <c r="E110" s="259" t="s">
        <v>376</v>
      </c>
      <c r="F110" s="257" t="s">
        <v>377</v>
      </c>
      <c r="G110" s="258"/>
      <c r="H110" s="258"/>
      <c r="I110" s="258"/>
      <c r="J110" s="258"/>
      <c r="K110" s="258"/>
      <c r="L110" s="260"/>
    </row>
    <row r="111" spans="1:12" s="34" customFormat="1" ht="4.2" customHeight="1" x14ac:dyDescent="0.3">
      <c r="A111" s="38"/>
      <c r="B111" s="38"/>
      <c r="C111" s="38"/>
      <c r="D111" s="38"/>
      <c r="E111" s="38"/>
      <c r="F111" s="38"/>
      <c r="G111" s="38"/>
      <c r="H111" s="38"/>
      <c r="I111" s="38"/>
      <c r="J111" s="38"/>
      <c r="K111" s="38"/>
    </row>
    <row r="112" spans="1:12" ht="13.95" customHeight="1" x14ac:dyDescent="0.25">
      <c r="A112" s="48" t="s">
        <v>251</v>
      </c>
      <c r="B112" s="270" t="s">
        <v>269</v>
      </c>
      <c r="C112" s="270"/>
      <c r="D112" s="270"/>
      <c r="E112" s="270"/>
      <c r="F112" s="270"/>
      <c r="G112" s="270"/>
      <c r="H112" s="270"/>
      <c r="I112" s="270"/>
      <c r="J112" s="270"/>
      <c r="K112" s="270"/>
    </row>
    <row r="113" spans="1:12" ht="13.95" customHeight="1" x14ac:dyDescent="0.25">
      <c r="A113" s="48"/>
      <c r="B113" s="270"/>
      <c r="C113" s="270"/>
      <c r="D113" s="270"/>
      <c r="E113" s="270"/>
      <c r="F113" s="270"/>
      <c r="G113" s="270"/>
      <c r="H113" s="270"/>
      <c r="I113" s="270"/>
      <c r="J113" s="270"/>
      <c r="K113" s="270"/>
    </row>
    <row r="114" spans="1:12" ht="13.95" customHeight="1" x14ac:dyDescent="0.25">
      <c r="A114" s="48"/>
      <c r="B114" s="270"/>
      <c r="C114" s="270"/>
      <c r="D114" s="270"/>
      <c r="E114" s="270"/>
      <c r="F114" s="270"/>
      <c r="G114" s="270"/>
      <c r="H114" s="270"/>
      <c r="I114" s="270"/>
      <c r="J114" s="270"/>
      <c r="K114" s="270"/>
    </row>
    <row r="115" spans="1:12" x14ac:dyDescent="0.3">
      <c r="B115" s="270"/>
      <c r="C115" s="270"/>
      <c r="D115" s="270"/>
      <c r="E115" s="270"/>
      <c r="F115" s="270"/>
      <c r="G115" s="270"/>
      <c r="H115" s="270"/>
      <c r="I115" s="270"/>
      <c r="J115" s="270"/>
      <c r="K115" s="270"/>
    </row>
    <row r="116" spans="1:12" x14ac:dyDescent="0.3">
      <c r="B116" s="31"/>
      <c r="C116" s="31"/>
      <c r="D116" s="31"/>
      <c r="E116" s="31"/>
      <c r="F116" s="31"/>
      <c r="G116" s="31"/>
      <c r="H116" s="31"/>
      <c r="I116" s="31"/>
      <c r="J116" s="31"/>
      <c r="K116" s="31"/>
    </row>
    <row r="117" spans="1:12" x14ac:dyDescent="0.25">
      <c r="A117" s="48" t="s">
        <v>252</v>
      </c>
      <c r="B117" s="81" t="s">
        <v>283</v>
      </c>
      <c r="C117" s="31"/>
      <c r="D117" s="31"/>
      <c r="E117" s="31"/>
      <c r="F117" s="31"/>
      <c r="G117" s="31"/>
      <c r="H117" s="31"/>
      <c r="I117" s="31"/>
      <c r="J117" s="31"/>
      <c r="K117" s="31"/>
    </row>
    <row r="118" spans="1:12" x14ac:dyDescent="0.3">
      <c r="B118" s="31"/>
      <c r="C118" s="31"/>
      <c r="D118" s="31"/>
      <c r="E118" s="31"/>
      <c r="F118" s="31"/>
      <c r="G118" s="31"/>
      <c r="H118" s="31"/>
      <c r="I118" s="31"/>
      <c r="J118" s="31"/>
      <c r="K118" s="31"/>
    </row>
    <row r="119" spans="1:12" x14ac:dyDescent="0.3">
      <c r="B119" s="31"/>
      <c r="C119" s="31"/>
      <c r="D119" s="31"/>
      <c r="E119" s="31"/>
      <c r="F119" s="31"/>
      <c r="G119" s="31"/>
      <c r="H119" s="31"/>
      <c r="I119" s="31"/>
      <c r="J119" s="31"/>
      <c r="K119" s="31"/>
    </row>
    <row r="120" spans="1:12" ht="19.8" x14ac:dyDescent="0.3">
      <c r="A120" s="268" t="s">
        <v>306</v>
      </c>
      <c r="B120" s="268"/>
      <c r="C120" s="268"/>
      <c r="D120" s="268"/>
      <c r="E120" s="268"/>
      <c r="F120" s="268"/>
      <c r="G120" s="268"/>
      <c r="H120" s="268"/>
      <c r="I120" s="268"/>
      <c r="J120" s="268"/>
      <c r="K120" s="268"/>
    </row>
    <row r="121" spans="1:12" s="261" customFormat="1" ht="17.399999999999999" x14ac:dyDescent="0.5">
      <c r="A121" s="258"/>
      <c r="B121" s="258"/>
      <c r="C121" s="258"/>
      <c r="D121" s="258"/>
      <c r="E121" s="259" t="s">
        <v>376</v>
      </c>
      <c r="F121" s="257" t="s">
        <v>377</v>
      </c>
      <c r="G121" s="258"/>
      <c r="H121" s="258"/>
      <c r="I121" s="258"/>
      <c r="J121" s="258"/>
      <c r="K121" s="258"/>
      <c r="L121" s="260"/>
    </row>
    <row r="122" spans="1:12" s="34" customFormat="1" ht="4.2" customHeight="1" x14ac:dyDescent="0.3">
      <c r="A122" s="38"/>
      <c r="B122" s="38"/>
      <c r="C122" s="38"/>
      <c r="D122" s="38"/>
      <c r="E122" s="38"/>
      <c r="F122" s="38"/>
      <c r="G122" s="38"/>
      <c r="H122" s="38"/>
      <c r="I122" s="38"/>
      <c r="J122" s="38"/>
      <c r="K122" s="38"/>
    </row>
    <row r="123" spans="1:12" s="34" customFormat="1" x14ac:dyDescent="0.25">
      <c r="A123" s="48" t="s">
        <v>251</v>
      </c>
      <c r="B123" s="277" t="s">
        <v>379</v>
      </c>
      <c r="C123" s="278"/>
      <c r="D123" s="278"/>
      <c r="E123" s="278"/>
      <c r="F123" s="278"/>
      <c r="G123" s="278"/>
      <c r="H123" s="278"/>
      <c r="I123" s="278"/>
      <c r="J123" s="278"/>
      <c r="K123" s="278"/>
    </row>
    <row r="124" spans="1:12" s="34" customFormat="1" x14ac:dyDescent="0.3">
      <c r="A124" s="32"/>
      <c r="B124" s="33"/>
      <c r="C124" s="33"/>
      <c r="D124" s="33"/>
      <c r="E124" s="33"/>
      <c r="F124" s="33"/>
      <c r="G124" s="33"/>
      <c r="H124" s="33"/>
      <c r="I124" s="33"/>
      <c r="J124" s="33"/>
      <c r="K124" s="33"/>
    </row>
    <row r="125" spans="1:12" s="34" customFormat="1" x14ac:dyDescent="0.25">
      <c r="A125" s="48" t="s">
        <v>252</v>
      </c>
      <c r="B125" s="36" t="s">
        <v>284</v>
      </c>
      <c r="C125" s="33"/>
      <c r="D125" s="33"/>
      <c r="E125" s="33"/>
      <c r="F125" s="33"/>
      <c r="G125" s="33"/>
      <c r="H125" s="33"/>
      <c r="I125" s="33"/>
      <c r="J125" s="33"/>
      <c r="K125" s="33"/>
    </row>
    <row r="126" spans="1:12" s="34" customFormat="1" ht="4.2" customHeight="1" x14ac:dyDescent="0.3">
      <c r="A126" s="38"/>
      <c r="B126" s="38"/>
      <c r="C126" s="38"/>
      <c r="D126" s="38"/>
      <c r="E126" s="38"/>
      <c r="F126" s="38"/>
      <c r="G126" s="38"/>
      <c r="H126" s="38"/>
      <c r="I126" s="38"/>
      <c r="J126" s="38"/>
      <c r="K126" s="38"/>
    </row>
    <row r="127" spans="1:12" ht="13.95" customHeight="1" x14ac:dyDescent="0.3">
      <c r="A127" s="30"/>
      <c r="B127" s="43" t="s">
        <v>249</v>
      </c>
      <c r="C127" s="265" t="s">
        <v>378</v>
      </c>
      <c r="D127" s="265"/>
      <c r="E127" s="265"/>
      <c r="F127" s="265"/>
      <c r="G127" s="265"/>
      <c r="H127" s="265"/>
      <c r="I127" s="265"/>
      <c r="J127" s="265"/>
      <c r="K127" s="265"/>
    </row>
    <row r="128" spans="1:12" x14ac:dyDescent="0.3">
      <c r="A128" s="30"/>
      <c r="B128" s="43"/>
      <c r="C128" s="265"/>
      <c r="D128" s="265"/>
      <c r="E128" s="265"/>
      <c r="F128" s="265"/>
      <c r="G128" s="265"/>
      <c r="H128" s="265"/>
      <c r="I128" s="265"/>
      <c r="J128" s="265"/>
      <c r="K128" s="265"/>
    </row>
    <row r="129" spans="1:11" x14ac:dyDescent="0.3">
      <c r="A129" s="30"/>
      <c r="B129" s="43"/>
      <c r="C129" s="265"/>
      <c r="D129" s="265"/>
      <c r="E129" s="265"/>
      <c r="F129" s="265"/>
      <c r="G129" s="265"/>
      <c r="H129" s="265"/>
      <c r="I129" s="265"/>
      <c r="J129" s="265"/>
      <c r="K129" s="265"/>
    </row>
    <row r="130" spans="1:11" ht="13.95" customHeight="1" x14ac:dyDescent="0.3">
      <c r="A130" s="30"/>
      <c r="B130" s="43" t="s">
        <v>249</v>
      </c>
      <c r="C130" s="265" t="s">
        <v>401</v>
      </c>
      <c r="D130" s="265"/>
      <c r="E130" s="265"/>
      <c r="F130" s="265"/>
      <c r="G130" s="265"/>
      <c r="H130" s="265"/>
      <c r="I130" s="265"/>
      <c r="J130" s="265"/>
      <c r="K130" s="265"/>
    </row>
    <row r="131" spans="1:11" ht="13.95" customHeight="1" x14ac:dyDescent="0.3">
      <c r="A131" s="30"/>
      <c r="B131" s="43"/>
      <c r="C131" s="265"/>
      <c r="D131" s="265"/>
      <c r="E131" s="265"/>
      <c r="F131" s="265"/>
      <c r="G131" s="265"/>
      <c r="H131" s="265"/>
      <c r="I131" s="265"/>
      <c r="J131" s="265"/>
      <c r="K131" s="265"/>
    </row>
    <row r="132" spans="1:11" x14ac:dyDescent="0.3">
      <c r="A132" s="30"/>
      <c r="B132" s="43"/>
      <c r="C132" s="265"/>
      <c r="D132" s="265"/>
      <c r="E132" s="265"/>
      <c r="F132" s="265"/>
      <c r="G132" s="265"/>
      <c r="H132" s="265"/>
      <c r="I132" s="265"/>
      <c r="J132" s="265"/>
      <c r="K132" s="265"/>
    </row>
    <row r="133" spans="1:11" s="34" customFormat="1" x14ac:dyDescent="0.3">
      <c r="A133" s="32"/>
      <c r="B133" s="43"/>
      <c r="C133" s="33"/>
      <c r="D133" s="33"/>
      <c r="E133" s="33"/>
      <c r="F133" s="33"/>
      <c r="G133" s="33"/>
      <c r="H133" s="33"/>
      <c r="I133" s="33"/>
      <c r="J133" s="33"/>
      <c r="K133" s="33"/>
    </row>
    <row r="134" spans="1:11" s="34" customFormat="1" x14ac:dyDescent="0.25">
      <c r="A134" s="48" t="s">
        <v>253</v>
      </c>
      <c r="B134" s="36" t="s">
        <v>285</v>
      </c>
      <c r="C134" s="33"/>
      <c r="D134" s="33"/>
      <c r="E134" s="33"/>
      <c r="F134" s="33"/>
      <c r="G134" s="33"/>
      <c r="H134" s="33"/>
      <c r="I134" s="33"/>
      <c r="J134" s="33"/>
      <c r="K134" s="33"/>
    </row>
    <row r="135" spans="1:11" s="34" customFormat="1" ht="4.2" customHeight="1" x14ac:dyDescent="0.3">
      <c r="A135" s="38"/>
      <c r="B135" s="38"/>
      <c r="C135" s="38"/>
      <c r="D135" s="38"/>
      <c r="E135" s="38"/>
      <c r="F135" s="38"/>
      <c r="G135" s="38"/>
      <c r="H135" s="38"/>
      <c r="I135" s="38"/>
      <c r="J135" s="38"/>
      <c r="K135" s="38"/>
    </row>
    <row r="136" spans="1:11" x14ac:dyDescent="0.3">
      <c r="A136" s="30"/>
      <c r="B136" s="43" t="s">
        <v>249</v>
      </c>
      <c r="C136" s="265" t="s">
        <v>380</v>
      </c>
      <c r="D136" s="265"/>
      <c r="E136" s="265"/>
      <c r="F136" s="265"/>
      <c r="G136" s="265"/>
      <c r="H136" s="265"/>
      <c r="I136" s="265"/>
      <c r="J136" s="265"/>
      <c r="K136" s="265"/>
    </row>
    <row r="137" spans="1:11" x14ac:dyDescent="0.3">
      <c r="A137" s="30"/>
      <c r="B137" s="43"/>
      <c r="C137" s="265"/>
      <c r="D137" s="265"/>
      <c r="E137" s="265"/>
      <c r="F137" s="265"/>
      <c r="G137" s="265"/>
      <c r="H137" s="265"/>
      <c r="I137" s="265"/>
      <c r="J137" s="265"/>
      <c r="K137" s="265"/>
    </row>
    <row r="138" spans="1:11" ht="13.95" customHeight="1" x14ac:dyDescent="0.3">
      <c r="A138" s="30"/>
      <c r="B138" s="43" t="s">
        <v>249</v>
      </c>
      <c r="C138" s="265" t="s">
        <v>381</v>
      </c>
      <c r="D138" s="265"/>
      <c r="E138" s="265"/>
      <c r="F138" s="265"/>
      <c r="G138" s="265"/>
      <c r="H138" s="265"/>
      <c r="I138" s="265"/>
      <c r="J138" s="265"/>
      <c r="K138" s="265"/>
    </row>
    <row r="139" spans="1:11" x14ac:dyDescent="0.3">
      <c r="A139" s="30"/>
      <c r="B139" s="43"/>
      <c r="C139" s="265"/>
      <c r="D139" s="265"/>
      <c r="E139" s="265"/>
      <c r="F139" s="265"/>
      <c r="G139" s="265"/>
      <c r="H139" s="265"/>
      <c r="I139" s="265"/>
      <c r="J139" s="265"/>
      <c r="K139" s="265"/>
    </row>
    <row r="140" spans="1:11" x14ac:dyDescent="0.3">
      <c r="A140" s="30"/>
      <c r="B140" s="43"/>
      <c r="C140" s="39"/>
      <c r="D140" s="39"/>
      <c r="E140" s="39"/>
      <c r="F140" s="39"/>
      <c r="G140" s="39"/>
      <c r="H140" s="39"/>
      <c r="I140" s="39"/>
      <c r="J140" s="39"/>
      <c r="K140" s="39"/>
    </row>
    <row r="141" spans="1:11" s="34" customFormat="1" x14ac:dyDescent="0.25">
      <c r="A141" s="48" t="s">
        <v>253</v>
      </c>
      <c r="B141" s="36" t="s">
        <v>286</v>
      </c>
      <c r="C141" s="39"/>
      <c r="D141" s="39"/>
      <c r="E141" s="39"/>
      <c r="F141" s="39"/>
      <c r="G141" s="39"/>
      <c r="H141" s="39"/>
      <c r="I141" s="39"/>
      <c r="J141" s="39"/>
      <c r="K141" s="39"/>
    </row>
    <row r="142" spans="1:11" s="34" customFormat="1" ht="4.2" customHeight="1" x14ac:dyDescent="0.3">
      <c r="A142" s="38"/>
      <c r="B142" s="38"/>
      <c r="C142" s="39"/>
      <c r="D142" s="39"/>
      <c r="E142" s="39"/>
      <c r="F142" s="39"/>
      <c r="G142" s="39"/>
      <c r="H142" s="39"/>
      <c r="I142" s="39"/>
      <c r="J142" s="39"/>
      <c r="K142" s="39"/>
    </row>
    <row r="143" spans="1:11" x14ac:dyDescent="0.3">
      <c r="B143" s="43" t="s">
        <v>249</v>
      </c>
      <c r="C143" s="265" t="s">
        <v>382</v>
      </c>
      <c r="D143" s="265"/>
      <c r="E143" s="265"/>
      <c r="F143" s="265"/>
      <c r="G143" s="265"/>
      <c r="H143" s="265"/>
      <c r="I143" s="265"/>
      <c r="J143" s="265"/>
      <c r="K143" s="265"/>
    </row>
    <row r="144" spans="1:11" x14ac:dyDescent="0.3">
      <c r="B144" s="43"/>
      <c r="C144" s="265"/>
      <c r="D144" s="265"/>
      <c r="E144" s="265"/>
      <c r="F144" s="265"/>
      <c r="G144" s="265"/>
      <c r="H144" s="265"/>
      <c r="I144" s="265"/>
      <c r="J144" s="265"/>
      <c r="K144" s="265"/>
    </row>
    <row r="145" spans="1:11" x14ac:dyDescent="0.3">
      <c r="B145" s="43"/>
      <c r="C145" s="265"/>
      <c r="D145" s="265"/>
      <c r="E145" s="265"/>
      <c r="F145" s="265"/>
      <c r="G145" s="265"/>
      <c r="H145" s="265"/>
      <c r="I145" s="265"/>
      <c r="J145" s="265"/>
      <c r="K145" s="265"/>
    </row>
    <row r="146" spans="1:11" x14ac:dyDescent="0.3">
      <c r="B146" s="43" t="s">
        <v>249</v>
      </c>
      <c r="C146" s="265" t="s">
        <v>383</v>
      </c>
      <c r="D146" s="265"/>
      <c r="E146" s="265"/>
      <c r="F146" s="265"/>
      <c r="G146" s="265"/>
      <c r="H146" s="265"/>
      <c r="I146" s="265"/>
      <c r="J146" s="265"/>
      <c r="K146" s="265"/>
    </row>
    <row r="147" spans="1:11" x14ac:dyDescent="0.3">
      <c r="B147" s="43"/>
      <c r="C147" s="265"/>
      <c r="D147" s="265"/>
      <c r="E147" s="265"/>
      <c r="F147" s="265"/>
      <c r="G147" s="265"/>
      <c r="H147" s="265"/>
      <c r="I147" s="265"/>
      <c r="J147" s="265"/>
      <c r="K147" s="265"/>
    </row>
    <row r="149" spans="1:11" x14ac:dyDescent="0.25">
      <c r="A149" s="48" t="s">
        <v>291</v>
      </c>
      <c r="B149" s="36" t="s">
        <v>292</v>
      </c>
      <c r="C149" s="39"/>
    </row>
    <row r="150" spans="1:11" x14ac:dyDescent="0.3">
      <c r="B150" s="43" t="s">
        <v>249</v>
      </c>
      <c r="C150" s="270" t="s">
        <v>346</v>
      </c>
      <c r="D150" s="270"/>
      <c r="E150" s="270"/>
      <c r="F150" s="270"/>
      <c r="G150" s="270"/>
      <c r="H150" s="270"/>
      <c r="I150" s="270"/>
      <c r="J150" s="270"/>
      <c r="K150" s="270"/>
    </row>
    <row r="151" spans="1:11" x14ac:dyDescent="0.3">
      <c r="B151" s="43"/>
      <c r="C151" s="270"/>
      <c r="D151" s="270"/>
      <c r="E151" s="270"/>
      <c r="F151" s="270"/>
      <c r="G151" s="270"/>
      <c r="H151" s="270"/>
      <c r="I151" s="270"/>
      <c r="J151" s="270"/>
      <c r="K151" s="270"/>
    </row>
    <row r="152" spans="1:11" x14ac:dyDescent="0.3">
      <c r="B152" s="43" t="s">
        <v>249</v>
      </c>
      <c r="C152" s="270" t="s">
        <v>384</v>
      </c>
      <c r="D152" s="270"/>
      <c r="E152" s="270"/>
      <c r="F152" s="270"/>
      <c r="G152" s="270"/>
      <c r="H152" s="270"/>
      <c r="I152" s="270"/>
      <c r="J152" s="270"/>
      <c r="K152" s="270"/>
    </row>
    <row r="153" spans="1:11" x14ac:dyDescent="0.3">
      <c r="B153" s="43"/>
      <c r="C153" s="270"/>
      <c r="D153" s="270"/>
      <c r="E153" s="270"/>
      <c r="F153" s="270"/>
      <c r="G153" s="270"/>
      <c r="H153" s="270"/>
      <c r="I153" s="270"/>
      <c r="J153" s="270"/>
      <c r="K153" s="270"/>
    </row>
    <row r="154" spans="1:11" s="34" customFormat="1" ht="4.2" customHeight="1" x14ac:dyDescent="0.3">
      <c r="A154" s="38"/>
      <c r="B154" s="38"/>
      <c r="C154" s="38"/>
      <c r="D154" s="38"/>
      <c r="E154" s="38"/>
      <c r="F154" s="38"/>
      <c r="G154" s="38"/>
      <c r="H154" s="38"/>
      <c r="I154" s="38"/>
      <c r="J154" s="38"/>
      <c r="K154" s="38"/>
    </row>
    <row r="155" spans="1:11" ht="13.95" customHeight="1" x14ac:dyDescent="0.3">
      <c r="C155" s="267" t="s">
        <v>293</v>
      </c>
      <c r="D155" s="267"/>
      <c r="E155" s="267"/>
      <c r="F155" s="267"/>
      <c r="G155" s="267"/>
      <c r="H155" s="267"/>
      <c r="I155" s="267"/>
      <c r="J155" s="267"/>
      <c r="K155" s="267"/>
    </row>
    <row r="156" spans="1:11" x14ac:dyDescent="0.3">
      <c r="C156" s="267"/>
      <c r="D156" s="267"/>
      <c r="E156" s="267"/>
      <c r="F156" s="267"/>
      <c r="G156" s="267"/>
      <c r="H156" s="267"/>
      <c r="I156" s="267"/>
      <c r="J156" s="267"/>
      <c r="K156" s="267"/>
    </row>
    <row r="157" spans="1:11" x14ac:dyDescent="0.3">
      <c r="C157" s="267"/>
      <c r="D157" s="267"/>
      <c r="E157" s="267"/>
      <c r="F157" s="267"/>
      <c r="G157" s="267"/>
      <c r="H157" s="267"/>
      <c r="I157" s="267"/>
      <c r="J157" s="267"/>
      <c r="K157" s="267"/>
    </row>
    <row r="158" spans="1:11" x14ac:dyDescent="0.3">
      <c r="C158" s="267"/>
      <c r="D158" s="267"/>
      <c r="E158" s="267"/>
      <c r="F158" s="267"/>
      <c r="G158" s="267"/>
      <c r="H158" s="267"/>
      <c r="I158" s="267"/>
      <c r="J158" s="267"/>
      <c r="K158" s="267"/>
    </row>
    <row r="159" spans="1:11" x14ac:dyDescent="0.3">
      <c r="D159" s="45"/>
      <c r="E159" s="45"/>
      <c r="F159" s="45"/>
      <c r="G159" s="45"/>
      <c r="H159" s="45"/>
      <c r="I159" s="45"/>
      <c r="J159" s="45"/>
      <c r="K159" s="45"/>
    </row>
    <row r="160" spans="1:11" x14ac:dyDescent="0.25">
      <c r="A160" s="48" t="s">
        <v>291</v>
      </c>
      <c r="B160" s="36" t="s">
        <v>344</v>
      </c>
      <c r="C160" s="39"/>
    </row>
    <row r="161" spans="1:12" x14ac:dyDescent="0.3">
      <c r="B161" s="43" t="s">
        <v>249</v>
      </c>
      <c r="C161" s="270" t="s">
        <v>385</v>
      </c>
      <c r="D161" s="270"/>
      <c r="E161" s="270"/>
      <c r="F161" s="270"/>
      <c r="G161" s="270"/>
      <c r="H161" s="270"/>
      <c r="I161" s="270"/>
      <c r="J161" s="270"/>
      <c r="K161" s="270"/>
    </row>
    <row r="162" spans="1:12" x14ac:dyDescent="0.3">
      <c r="B162" s="43"/>
      <c r="C162" s="270"/>
      <c r="D162" s="270"/>
      <c r="E162" s="270"/>
      <c r="F162" s="270"/>
      <c r="G162" s="270"/>
      <c r="H162" s="270"/>
      <c r="I162" s="270"/>
      <c r="J162" s="270"/>
      <c r="K162" s="270"/>
    </row>
    <row r="163" spans="1:12" x14ac:dyDescent="0.3">
      <c r="B163" s="43" t="s">
        <v>249</v>
      </c>
      <c r="C163" s="270" t="s">
        <v>386</v>
      </c>
      <c r="D163" s="270"/>
      <c r="E163" s="270"/>
      <c r="F163" s="270"/>
      <c r="G163" s="270"/>
      <c r="H163" s="270"/>
      <c r="I163" s="270"/>
      <c r="J163" s="270"/>
      <c r="K163" s="270"/>
    </row>
    <row r="164" spans="1:12" x14ac:dyDescent="0.3">
      <c r="B164" s="43"/>
      <c r="C164" s="270"/>
      <c r="D164" s="270"/>
      <c r="E164" s="270"/>
      <c r="F164" s="270"/>
      <c r="G164" s="270"/>
      <c r="H164" s="270"/>
      <c r="I164" s="270"/>
      <c r="J164" s="270"/>
      <c r="K164" s="270"/>
    </row>
    <row r="165" spans="1:12" x14ac:dyDescent="0.3">
      <c r="B165" s="43"/>
      <c r="C165" s="270"/>
      <c r="D165" s="270"/>
      <c r="E165" s="270"/>
      <c r="F165" s="270"/>
      <c r="G165" s="270"/>
      <c r="H165" s="270"/>
      <c r="I165" s="270"/>
      <c r="J165" s="270"/>
      <c r="K165" s="270"/>
    </row>
    <row r="166" spans="1:12" x14ac:dyDescent="0.3">
      <c r="B166" s="43" t="s">
        <v>249</v>
      </c>
      <c r="C166" s="270" t="s">
        <v>387</v>
      </c>
      <c r="D166" s="270"/>
      <c r="E166" s="270"/>
      <c r="F166" s="270"/>
      <c r="G166" s="270"/>
      <c r="H166" s="270"/>
      <c r="I166" s="270"/>
      <c r="J166" s="270"/>
      <c r="K166" s="270"/>
    </row>
    <row r="167" spans="1:12" x14ac:dyDescent="0.3">
      <c r="B167" s="43"/>
      <c r="C167" s="270"/>
      <c r="D167" s="270"/>
      <c r="E167" s="270"/>
      <c r="F167" s="270"/>
      <c r="G167" s="270"/>
      <c r="H167" s="270"/>
      <c r="I167" s="270"/>
      <c r="J167" s="270"/>
      <c r="K167" s="270"/>
    </row>
    <row r="168" spans="1:12" x14ac:dyDescent="0.3">
      <c r="B168" s="43"/>
      <c r="C168" s="270"/>
      <c r="D168" s="270"/>
      <c r="E168" s="270"/>
      <c r="F168" s="270"/>
      <c r="G168" s="270"/>
      <c r="H168" s="270"/>
      <c r="I168" s="270"/>
      <c r="J168" s="270"/>
      <c r="K168" s="270"/>
    </row>
    <row r="169" spans="1:12" x14ac:dyDescent="0.3">
      <c r="B169" s="43" t="s">
        <v>249</v>
      </c>
      <c r="C169" s="270" t="s">
        <v>388</v>
      </c>
      <c r="D169" s="270"/>
      <c r="E169" s="270"/>
      <c r="F169" s="270"/>
      <c r="G169" s="270"/>
      <c r="H169" s="270"/>
      <c r="I169" s="270"/>
      <c r="J169" s="270"/>
      <c r="K169" s="270"/>
    </row>
    <row r="170" spans="1:12" x14ac:dyDescent="0.3">
      <c r="B170" s="43"/>
      <c r="C170" s="270"/>
      <c r="D170" s="270"/>
      <c r="E170" s="270"/>
      <c r="F170" s="270"/>
      <c r="G170" s="270"/>
      <c r="H170" s="270"/>
      <c r="I170" s="270"/>
      <c r="J170" s="270"/>
      <c r="K170" s="270"/>
    </row>
    <row r="171" spans="1:12" x14ac:dyDescent="0.3">
      <c r="B171" s="43"/>
      <c r="C171" s="270"/>
      <c r="D171" s="270"/>
      <c r="E171" s="270"/>
      <c r="F171" s="270"/>
      <c r="G171" s="270"/>
      <c r="H171" s="270"/>
      <c r="I171" s="270"/>
      <c r="J171" s="270"/>
      <c r="K171" s="270"/>
    </row>
    <row r="172" spans="1:12" x14ac:dyDescent="0.3">
      <c r="B172" s="43"/>
      <c r="C172" s="270"/>
      <c r="D172" s="270"/>
      <c r="E172" s="270"/>
      <c r="F172" s="270"/>
      <c r="G172" s="270"/>
      <c r="H172" s="270"/>
      <c r="I172" s="270"/>
      <c r="J172" s="270"/>
      <c r="K172" s="270"/>
    </row>
    <row r="175" spans="1:12" ht="19.8" x14ac:dyDescent="0.3">
      <c r="A175" s="268" t="s">
        <v>305</v>
      </c>
      <c r="B175" s="268"/>
      <c r="C175" s="268"/>
      <c r="D175" s="268"/>
      <c r="E175" s="268"/>
      <c r="F175" s="268"/>
      <c r="G175" s="268"/>
      <c r="H175" s="268"/>
      <c r="I175" s="268"/>
      <c r="J175" s="268"/>
      <c r="K175" s="268"/>
    </row>
    <row r="176" spans="1:12" s="261" customFormat="1" ht="17.399999999999999" x14ac:dyDescent="0.5">
      <c r="A176" s="258"/>
      <c r="B176" s="258"/>
      <c r="C176" s="258"/>
      <c r="D176" s="258"/>
      <c r="E176" s="259" t="s">
        <v>376</v>
      </c>
      <c r="F176" s="256" t="s">
        <v>372</v>
      </c>
      <c r="G176" s="258"/>
      <c r="H176" s="258"/>
      <c r="I176" s="258"/>
      <c r="J176" s="258"/>
      <c r="K176" s="258"/>
      <c r="L176" s="260"/>
    </row>
    <row r="177" spans="1:12" s="34" customFormat="1" ht="4.2" customHeight="1" x14ac:dyDescent="0.3">
      <c r="A177" s="38"/>
      <c r="B177" s="38"/>
      <c r="C177" s="38"/>
      <c r="D177" s="38"/>
      <c r="E177" s="38"/>
      <c r="F177" s="38"/>
      <c r="G177" s="38"/>
      <c r="H177" s="38"/>
      <c r="I177" s="38"/>
      <c r="J177" s="38"/>
      <c r="K177" s="38"/>
    </row>
    <row r="178" spans="1:12" s="34" customFormat="1" x14ac:dyDescent="0.25">
      <c r="A178" s="48" t="s">
        <v>251</v>
      </c>
      <c r="B178" s="277" t="s">
        <v>389</v>
      </c>
      <c r="C178" s="278"/>
      <c r="D178" s="278"/>
      <c r="E178" s="278"/>
      <c r="F178" s="278"/>
      <c r="G178" s="278"/>
      <c r="H178" s="278"/>
      <c r="I178" s="278"/>
      <c r="J178" s="278"/>
      <c r="K178" s="278"/>
    </row>
    <row r="179" spans="1:12" s="34" customFormat="1" x14ac:dyDescent="0.3">
      <c r="B179" s="278"/>
      <c r="C179" s="278"/>
      <c r="D179" s="278"/>
      <c r="E179" s="278"/>
      <c r="F179" s="278"/>
      <c r="G179" s="278"/>
      <c r="H179" s="278"/>
      <c r="I179" s="278"/>
      <c r="J179" s="278"/>
      <c r="K179" s="278"/>
    </row>
    <row r="180" spans="1:12" s="34" customFormat="1" x14ac:dyDescent="0.3">
      <c r="B180" s="278"/>
      <c r="C180" s="278"/>
      <c r="D180" s="278"/>
      <c r="E180" s="278"/>
      <c r="F180" s="278"/>
      <c r="G180" s="278"/>
      <c r="H180" s="278"/>
      <c r="I180" s="278"/>
      <c r="J180" s="278"/>
      <c r="K180" s="278"/>
    </row>
    <row r="181" spans="1:12" s="34" customFormat="1" ht="4.2" customHeight="1" x14ac:dyDescent="0.3">
      <c r="A181" s="38"/>
      <c r="B181" s="38"/>
      <c r="C181" s="38"/>
      <c r="D181" s="38"/>
      <c r="E181" s="38"/>
      <c r="F181" s="38"/>
      <c r="G181" s="38"/>
      <c r="H181" s="38"/>
      <c r="I181" s="38"/>
      <c r="J181" s="38"/>
      <c r="K181" s="38"/>
    </row>
    <row r="182" spans="1:12" ht="13.95" customHeight="1" x14ac:dyDescent="0.3">
      <c r="A182" s="30"/>
      <c r="B182" s="43" t="s">
        <v>249</v>
      </c>
      <c r="C182" s="265" t="s">
        <v>390</v>
      </c>
      <c r="D182" s="265"/>
      <c r="E182" s="265"/>
      <c r="F182" s="265"/>
      <c r="G182" s="265"/>
      <c r="H182" s="265"/>
      <c r="I182" s="265"/>
      <c r="J182" s="265"/>
      <c r="K182" s="265"/>
      <c r="L182" s="82"/>
    </row>
    <row r="183" spans="1:12" ht="13.95" customHeight="1" x14ac:dyDescent="0.3">
      <c r="A183" s="30"/>
      <c r="B183" s="43"/>
      <c r="C183" s="265"/>
      <c r="D183" s="265"/>
      <c r="E183" s="265"/>
      <c r="F183" s="265"/>
      <c r="G183" s="265"/>
      <c r="H183" s="265"/>
      <c r="I183" s="265"/>
      <c r="J183" s="265"/>
      <c r="K183" s="265"/>
      <c r="L183" s="82"/>
    </row>
    <row r="184" spans="1:12" x14ac:dyDescent="0.3">
      <c r="A184" s="30"/>
      <c r="C184" s="265"/>
      <c r="D184" s="265"/>
      <c r="E184" s="265"/>
      <c r="F184" s="265"/>
      <c r="G184" s="265"/>
      <c r="H184" s="265"/>
      <c r="I184" s="265"/>
      <c r="J184" s="265"/>
      <c r="K184" s="265"/>
      <c r="L184" s="82"/>
    </row>
    <row r="185" spans="1:12" ht="13.95" customHeight="1" x14ac:dyDescent="0.3">
      <c r="A185" s="30"/>
      <c r="B185" s="43" t="s">
        <v>249</v>
      </c>
      <c r="C185" s="265" t="s">
        <v>391</v>
      </c>
      <c r="D185" s="265"/>
      <c r="E185" s="265"/>
      <c r="F185" s="265"/>
      <c r="G185" s="265"/>
      <c r="H185" s="265"/>
      <c r="I185" s="265"/>
      <c r="J185" s="265"/>
      <c r="K185" s="265"/>
      <c r="L185" s="82"/>
    </row>
    <row r="186" spans="1:12" x14ac:dyDescent="0.3">
      <c r="A186" s="30"/>
      <c r="C186" s="265"/>
      <c r="D186" s="265"/>
      <c r="E186" s="265"/>
      <c r="F186" s="265"/>
      <c r="G186" s="265"/>
      <c r="H186" s="265"/>
      <c r="I186" s="265"/>
      <c r="J186" s="265"/>
      <c r="K186" s="265"/>
      <c r="L186" s="82"/>
    </row>
    <row r="187" spans="1:12" x14ac:dyDescent="0.3">
      <c r="A187" s="30"/>
      <c r="C187" s="265"/>
      <c r="D187" s="265"/>
      <c r="E187" s="265"/>
      <c r="F187" s="265"/>
      <c r="G187" s="265"/>
      <c r="H187" s="265"/>
      <c r="I187" s="265"/>
      <c r="J187" s="265"/>
      <c r="K187" s="265"/>
      <c r="L187" s="82"/>
    </row>
    <row r="188" spans="1:12" x14ac:dyDescent="0.3">
      <c r="C188" s="265"/>
      <c r="D188" s="265"/>
      <c r="E188" s="265"/>
      <c r="F188" s="265"/>
      <c r="G188" s="265"/>
      <c r="H188" s="265"/>
      <c r="I188" s="265"/>
      <c r="J188" s="265"/>
      <c r="K188" s="265"/>
      <c r="L188" s="82"/>
    </row>
    <row r="189" spans="1:12" ht="13.95" customHeight="1" x14ac:dyDescent="0.3">
      <c r="A189" s="30"/>
      <c r="B189" s="43" t="s">
        <v>249</v>
      </c>
      <c r="C189" s="265" t="s">
        <v>359</v>
      </c>
      <c r="D189" s="265"/>
      <c r="E189" s="265"/>
      <c r="F189" s="265"/>
      <c r="G189" s="265"/>
      <c r="H189" s="265"/>
      <c r="I189" s="265"/>
      <c r="J189" s="265"/>
      <c r="K189" s="265"/>
      <c r="L189" s="82"/>
    </row>
    <row r="190" spans="1:12" ht="13.95" customHeight="1" x14ac:dyDescent="0.3">
      <c r="A190" s="30"/>
      <c r="B190" s="43"/>
      <c r="C190" s="265"/>
      <c r="D190" s="265"/>
      <c r="E190" s="265"/>
      <c r="F190" s="265"/>
      <c r="G190" s="265"/>
      <c r="H190" s="265"/>
      <c r="I190" s="265"/>
      <c r="J190" s="265"/>
      <c r="K190" s="265"/>
      <c r="L190" s="82"/>
    </row>
    <row r="191" spans="1:12" ht="15.15" customHeight="1" x14ac:dyDescent="0.3">
      <c r="A191" s="30"/>
      <c r="C191" s="265"/>
      <c r="D191" s="265"/>
      <c r="E191" s="265"/>
      <c r="F191" s="265"/>
      <c r="G191" s="265"/>
      <c r="H191" s="265"/>
      <c r="I191" s="265"/>
      <c r="J191" s="265"/>
      <c r="K191" s="265"/>
      <c r="L191" s="82"/>
    </row>
    <row r="192" spans="1:12" ht="13.95" customHeight="1" x14ac:dyDescent="0.3">
      <c r="A192" s="30"/>
      <c r="B192" s="43" t="s">
        <v>249</v>
      </c>
      <c r="C192" s="265" t="s">
        <v>135</v>
      </c>
      <c r="D192" s="265"/>
      <c r="E192" s="265"/>
      <c r="F192" s="265"/>
      <c r="G192" s="265"/>
      <c r="H192" s="265"/>
      <c r="I192" s="265"/>
      <c r="J192" s="265"/>
      <c r="K192" s="265"/>
      <c r="L192" s="39"/>
    </row>
    <row r="193" spans="1:12" ht="13.95" customHeight="1" x14ac:dyDescent="0.3">
      <c r="A193" s="30"/>
      <c r="B193" s="43" t="s">
        <v>249</v>
      </c>
      <c r="C193" s="265" t="s">
        <v>274</v>
      </c>
      <c r="D193" s="265"/>
      <c r="E193" s="265"/>
      <c r="F193" s="265"/>
      <c r="G193" s="265"/>
      <c r="H193" s="265"/>
      <c r="I193" s="265"/>
      <c r="J193" s="265"/>
      <c r="K193" s="265"/>
      <c r="L193" s="82"/>
    </row>
    <row r="194" spans="1:12" ht="13.95" customHeight="1" x14ac:dyDescent="0.3">
      <c r="A194" s="30"/>
      <c r="B194" s="43"/>
      <c r="C194" s="265"/>
      <c r="D194" s="265"/>
      <c r="E194" s="265"/>
      <c r="F194" s="265"/>
      <c r="G194" s="265"/>
      <c r="H194" s="265"/>
      <c r="I194" s="265"/>
      <c r="J194" s="265"/>
      <c r="K194" s="265"/>
      <c r="L194" s="82"/>
    </row>
    <row r="195" spans="1:12" x14ac:dyDescent="0.3">
      <c r="A195" s="30"/>
      <c r="C195" s="265"/>
      <c r="D195" s="265"/>
      <c r="E195" s="265"/>
      <c r="F195" s="265"/>
      <c r="G195" s="265"/>
      <c r="H195" s="265"/>
      <c r="I195" s="265"/>
      <c r="J195" s="265"/>
      <c r="K195" s="265"/>
      <c r="L195" s="82"/>
    </row>
    <row r="196" spans="1:12" ht="13.95" customHeight="1" x14ac:dyDescent="0.3">
      <c r="A196" s="30"/>
      <c r="B196" s="43" t="s">
        <v>249</v>
      </c>
      <c r="C196" s="265" t="s">
        <v>275</v>
      </c>
      <c r="D196" s="265"/>
      <c r="E196" s="265"/>
      <c r="F196" s="265"/>
      <c r="G196" s="265"/>
      <c r="H196" s="265"/>
      <c r="I196" s="265"/>
      <c r="J196" s="265"/>
      <c r="K196" s="265"/>
      <c r="L196" s="41"/>
    </row>
    <row r="197" spans="1:12" ht="13.95" customHeight="1" x14ac:dyDescent="0.3">
      <c r="A197" s="30"/>
      <c r="B197" s="43"/>
      <c r="C197" s="265"/>
      <c r="D197" s="265"/>
      <c r="E197" s="265"/>
      <c r="F197" s="265"/>
      <c r="G197" s="265"/>
      <c r="H197" s="265"/>
      <c r="I197" s="265"/>
      <c r="J197" s="265"/>
      <c r="K197" s="265"/>
      <c r="L197" s="41"/>
    </row>
    <row r="198" spans="1:12" s="34" customFormat="1" x14ac:dyDescent="0.3">
      <c r="C198" s="33"/>
      <c r="D198" s="33"/>
      <c r="E198" s="33"/>
      <c r="F198" s="33"/>
      <c r="G198" s="33"/>
      <c r="H198" s="33"/>
      <c r="I198" s="33"/>
      <c r="J198" s="33"/>
      <c r="K198" s="33"/>
      <c r="L198" s="41"/>
    </row>
    <row r="199" spans="1:12" s="34" customFormat="1" ht="13.95" customHeight="1" x14ac:dyDescent="0.3">
      <c r="A199" s="32"/>
      <c r="B199" s="42" t="s">
        <v>250</v>
      </c>
    </row>
    <row r="200" spans="1:12" s="34" customFormat="1" ht="4.2" customHeight="1" x14ac:dyDescent="0.3">
      <c r="A200" s="38"/>
      <c r="B200" s="38"/>
      <c r="C200" s="38"/>
      <c r="D200" s="38"/>
      <c r="E200" s="38"/>
      <c r="F200" s="38"/>
      <c r="G200" s="38"/>
      <c r="H200" s="38"/>
      <c r="I200" s="38"/>
      <c r="J200" s="38"/>
      <c r="K200" s="38"/>
    </row>
    <row r="201" spans="1:12" x14ac:dyDescent="0.3">
      <c r="A201" s="30"/>
      <c r="B201" s="43" t="s">
        <v>249</v>
      </c>
      <c r="C201" s="269" t="s">
        <v>392</v>
      </c>
      <c r="D201" s="269"/>
      <c r="E201" s="269"/>
      <c r="F201" s="269"/>
      <c r="G201" s="269"/>
      <c r="H201" s="269"/>
      <c r="I201" s="269"/>
      <c r="J201" s="269"/>
      <c r="K201" s="269"/>
    </row>
    <row r="202" spans="1:12" x14ac:dyDescent="0.3">
      <c r="C202" s="269"/>
      <c r="D202" s="269"/>
      <c r="E202" s="269"/>
      <c r="F202" s="269"/>
      <c r="G202" s="269"/>
      <c r="H202" s="269"/>
      <c r="I202" s="269"/>
      <c r="J202" s="269"/>
      <c r="K202" s="269"/>
    </row>
    <row r="203" spans="1:12" x14ac:dyDescent="0.3">
      <c r="C203" s="269"/>
      <c r="D203" s="269"/>
      <c r="E203" s="269"/>
      <c r="F203" s="269"/>
      <c r="G203" s="269"/>
      <c r="H203" s="269"/>
      <c r="I203" s="269"/>
      <c r="J203" s="269"/>
      <c r="K203" s="269"/>
    </row>
    <row r="204" spans="1:12" x14ac:dyDescent="0.3">
      <c r="B204" s="43" t="s">
        <v>249</v>
      </c>
      <c r="C204" s="269" t="s">
        <v>368</v>
      </c>
      <c r="D204" s="269"/>
      <c r="E204" s="269"/>
      <c r="F204" s="269"/>
      <c r="G204" s="269"/>
      <c r="H204" s="269"/>
      <c r="I204" s="269"/>
      <c r="J204" s="269"/>
      <c r="K204" s="269"/>
    </row>
    <row r="205" spans="1:12" x14ac:dyDescent="0.3">
      <c r="C205" s="269"/>
      <c r="D205" s="269"/>
      <c r="E205" s="269"/>
      <c r="F205" s="269"/>
      <c r="G205" s="269"/>
      <c r="H205" s="269"/>
      <c r="I205" s="269"/>
      <c r="J205" s="269"/>
      <c r="K205" s="269"/>
    </row>
    <row r="206" spans="1:12" x14ac:dyDescent="0.3">
      <c r="C206" s="28"/>
    </row>
    <row r="207" spans="1:12" x14ac:dyDescent="0.3">
      <c r="C207" s="28"/>
    </row>
    <row r="208" spans="1:12" ht="19.8" x14ac:dyDescent="0.3">
      <c r="A208" s="268" t="s">
        <v>307</v>
      </c>
      <c r="B208" s="268"/>
      <c r="C208" s="268"/>
      <c r="D208" s="268"/>
      <c r="E208" s="268"/>
      <c r="F208" s="268"/>
      <c r="G208" s="268"/>
      <c r="H208" s="268"/>
      <c r="I208" s="268"/>
      <c r="J208" s="268"/>
      <c r="K208" s="268"/>
    </row>
    <row r="209" spans="1:12" s="261" customFormat="1" ht="17.399999999999999" x14ac:dyDescent="0.5">
      <c r="A209" s="258"/>
      <c r="B209" s="258"/>
      <c r="C209" s="258"/>
      <c r="D209" s="258"/>
      <c r="E209" s="259" t="s">
        <v>376</v>
      </c>
      <c r="F209" s="256" t="s">
        <v>372</v>
      </c>
      <c r="G209" s="258"/>
      <c r="H209" s="258"/>
      <c r="I209" s="258"/>
      <c r="J209" s="258"/>
      <c r="K209" s="258"/>
      <c r="L209" s="260"/>
    </row>
    <row r="210" spans="1:12" s="34" customFormat="1" ht="4.2" customHeight="1" x14ac:dyDescent="0.3">
      <c r="A210" s="38"/>
      <c r="B210" s="38"/>
      <c r="C210" s="38"/>
      <c r="D210" s="38"/>
      <c r="E210" s="38"/>
      <c r="F210" s="38"/>
      <c r="G210" s="38"/>
      <c r="H210" s="38"/>
      <c r="I210" s="38"/>
      <c r="J210" s="38"/>
      <c r="K210" s="38"/>
    </row>
    <row r="211" spans="1:12" x14ac:dyDescent="0.25">
      <c r="A211" s="48" t="s">
        <v>251</v>
      </c>
      <c r="B211" s="265" t="s">
        <v>398</v>
      </c>
      <c r="C211" s="265"/>
      <c r="D211" s="265"/>
      <c r="E211" s="265"/>
      <c r="F211" s="265"/>
      <c r="G211" s="265"/>
      <c r="H211" s="265"/>
      <c r="I211" s="265"/>
      <c r="J211" s="265"/>
      <c r="K211" s="265"/>
    </row>
    <row r="212" spans="1:12" x14ac:dyDescent="0.3">
      <c r="A212" s="34"/>
      <c r="B212" s="265"/>
      <c r="C212" s="265"/>
      <c r="D212" s="265"/>
      <c r="E212" s="265"/>
      <c r="F212" s="265"/>
      <c r="G212" s="265"/>
      <c r="H212" s="265"/>
      <c r="I212" s="265"/>
      <c r="J212" s="265"/>
      <c r="K212" s="265"/>
    </row>
    <row r="213" spans="1:12" x14ac:dyDescent="0.3">
      <c r="A213" s="34"/>
      <c r="B213" s="34"/>
      <c r="C213" s="40"/>
      <c r="D213" s="34"/>
      <c r="E213" s="34"/>
      <c r="F213" s="34"/>
      <c r="G213" s="34"/>
      <c r="H213" s="34"/>
      <c r="I213" s="34"/>
      <c r="J213" s="34"/>
      <c r="K213" s="34"/>
    </row>
  </sheetData>
  <mergeCells count="58">
    <mergeCell ref="G99:H99"/>
    <mergeCell ref="I99:J99"/>
    <mergeCell ref="B112:K115"/>
    <mergeCell ref="B65:K66"/>
    <mergeCell ref="B101:K104"/>
    <mergeCell ref="C166:K168"/>
    <mergeCell ref="C163:K165"/>
    <mergeCell ref="C169:K172"/>
    <mergeCell ref="C185:K188"/>
    <mergeCell ref="C182:K184"/>
    <mergeCell ref="C136:K137"/>
    <mergeCell ref="B178:K180"/>
    <mergeCell ref="B123:K123"/>
    <mergeCell ref="A1:K2"/>
    <mergeCell ref="C59:K61"/>
    <mergeCell ref="B52:K53"/>
    <mergeCell ref="C55:K56"/>
    <mergeCell ref="C39:K42"/>
    <mergeCell ref="A5:K5"/>
    <mergeCell ref="A45:K45"/>
    <mergeCell ref="C36:K38"/>
    <mergeCell ref="B8:K8"/>
    <mergeCell ref="B28:K30"/>
    <mergeCell ref="B48:K50"/>
    <mergeCell ref="C34:K35"/>
    <mergeCell ref="C161:K162"/>
    <mergeCell ref="C152:K153"/>
    <mergeCell ref="A175:K175"/>
    <mergeCell ref="A69:K69"/>
    <mergeCell ref="B72:K74"/>
    <mergeCell ref="C88:K94"/>
    <mergeCell ref="D97:F97"/>
    <mergeCell ref="G97:H97"/>
    <mergeCell ref="I97:J97"/>
    <mergeCell ref="D98:F98"/>
    <mergeCell ref="G98:H98"/>
    <mergeCell ref="I98:J98"/>
    <mergeCell ref="D99:F99"/>
    <mergeCell ref="B82:K86"/>
    <mergeCell ref="A79:K79"/>
    <mergeCell ref="A109:K109"/>
    <mergeCell ref="A120:K120"/>
    <mergeCell ref="B211:K212"/>
    <mergeCell ref="B76:K76"/>
    <mergeCell ref="C155:K158"/>
    <mergeCell ref="A208:K208"/>
    <mergeCell ref="C204:K205"/>
    <mergeCell ref="C196:K197"/>
    <mergeCell ref="C127:K129"/>
    <mergeCell ref="C130:K132"/>
    <mergeCell ref="C138:K139"/>
    <mergeCell ref="C189:K191"/>
    <mergeCell ref="C192:K192"/>
    <mergeCell ref="C193:K195"/>
    <mergeCell ref="C201:K203"/>
    <mergeCell ref="C143:K145"/>
    <mergeCell ref="C146:K147"/>
    <mergeCell ref="C150:K151"/>
  </mergeCells>
  <hyperlinks>
    <hyperlink ref="F70" location="Template!A222" display="&quot;Template&quot; Tab" xr:uid="{A8989878-6F6A-4BF1-AF9C-28D97584969A}"/>
    <hyperlink ref="F80" location="Schedule!N11" display="&quot;Schedule&quot; Tab" xr:uid="{535362FE-6D6B-440A-B285-4CA3CD16DCD5}"/>
    <hyperlink ref="F46" location="Template!B172" display="&quot;Template&quot; Tab" xr:uid="{D33276E3-FAE0-4FD5-8B69-C496E8C029F6}"/>
    <hyperlink ref="F6" location="Template!B10" display="&quot;Template&quot; Tab" xr:uid="{527306AB-7C0C-4831-A870-D46E75A7A953}"/>
    <hyperlink ref="F110" location="Schedule!R11" display="&quot;Schedule&quot; Tab" xr:uid="{981BC959-144F-4708-BA44-92121FB40A68}"/>
    <hyperlink ref="F121" location="Schedule!A247" display="&quot;Schedule&quot; Tab" xr:uid="{BFADFCB7-A72B-4323-99BB-832A80C4F820}"/>
    <hyperlink ref="F176" location="Template!B192" display="&quot;Template&quot; Tab" xr:uid="{E13F2748-F86B-4860-8511-9EB995650F52}"/>
    <hyperlink ref="F209" location="Template!B212" display="&quot;Template&quot; Tab" xr:uid="{D091ECF3-1E9B-4FD1-BEAE-AB5043DCDEEE}"/>
  </hyperlinks>
  <pageMargins left="0.7" right="0.7" top="0.75" bottom="0.75" header="0.3" footer="0.3"/>
  <pageSetup scale="99" orientation="portrait" r:id="rId1"/>
  <headerFooter>
    <oddFooter>&amp;C&amp;"Georgia,Regular"&amp;10&amp;P of &amp;N</oddFooter>
  </headerFooter>
  <rowBreaks count="1" manualBreakCount="1">
    <brk id="159" max="1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56"/>
  <sheetViews>
    <sheetView tabSelected="1" zoomScaleNormal="100" workbookViewId="0">
      <pane ySplit="10" topLeftCell="A91" activePane="bottomLeft" state="frozen"/>
      <selection pane="bottomLeft" activeCell="B101" sqref="B101"/>
    </sheetView>
  </sheetViews>
  <sheetFormatPr defaultColWidth="9" defaultRowHeight="15.6" outlineLevelRow="1" x14ac:dyDescent="0.3"/>
  <cols>
    <col min="1" max="1" width="3.19921875" style="49" customWidth="1"/>
    <col min="2" max="2" width="64.8984375" style="49" customWidth="1"/>
    <col min="3" max="3" width="11" style="51" customWidth="1"/>
    <col min="4" max="4" width="19.69921875" style="51" bestFit="1" customWidth="1"/>
    <col min="5" max="5" width="18.5" style="50" customWidth="1"/>
    <col min="6" max="6" width="17.3984375" style="50" bestFit="1" customWidth="1"/>
    <col min="7" max="7" width="5.09765625" style="49" bestFit="1" customWidth="1"/>
    <col min="8" max="8" width="18.5" style="50" bestFit="1" customWidth="1"/>
    <col min="9" max="9" width="20.3984375" style="50" bestFit="1" customWidth="1"/>
    <col min="10" max="16384" width="9" style="49"/>
  </cols>
  <sheetData>
    <row r="1" spans="1:12" ht="22.8" x14ac:dyDescent="0.65">
      <c r="A1" s="286" t="s">
        <v>288</v>
      </c>
      <c r="B1" s="286"/>
      <c r="C1" s="286"/>
      <c r="D1" s="286"/>
      <c r="E1" s="286"/>
      <c r="F1" s="286"/>
      <c r="G1" s="286"/>
      <c r="H1" s="286"/>
      <c r="I1" s="286"/>
      <c r="J1" s="52"/>
      <c r="K1" s="50"/>
    </row>
    <row r="2" spans="1:12" ht="6.75" customHeight="1" x14ac:dyDescent="0.3">
      <c r="B2" s="53"/>
      <c r="C2" s="54"/>
      <c r="D2" s="54"/>
      <c r="E2" s="49"/>
      <c r="G2" s="51"/>
      <c r="H2" s="52"/>
      <c r="I2" s="52"/>
      <c r="J2" s="52"/>
      <c r="K2" s="50"/>
    </row>
    <row r="3" spans="1:12" outlineLevel="1" x14ac:dyDescent="0.3">
      <c r="B3" s="53" t="s">
        <v>348</v>
      </c>
      <c r="C3" s="54"/>
      <c r="D3" s="54"/>
      <c r="E3" s="49"/>
      <c r="G3" s="51"/>
      <c r="H3" s="52"/>
      <c r="I3" s="52"/>
      <c r="J3" s="52"/>
      <c r="K3" s="50"/>
    </row>
    <row r="4" spans="1:12" s="207" customFormat="1" ht="13.8" outlineLevel="1" x14ac:dyDescent="0.25">
      <c r="B4" s="250" t="s">
        <v>79</v>
      </c>
      <c r="C4" s="251"/>
      <c r="D4" s="251"/>
      <c r="F4" s="208"/>
      <c r="G4" s="252"/>
      <c r="H4" s="253"/>
      <c r="I4" s="253"/>
      <c r="J4" s="253"/>
      <c r="K4" s="208"/>
    </row>
    <row r="5" spans="1:12" s="207" customFormat="1" ht="16.5" customHeight="1" outlineLevel="1" x14ac:dyDescent="0.25">
      <c r="B5" s="250" t="s">
        <v>80</v>
      </c>
      <c r="C5" s="251"/>
      <c r="D5" s="251"/>
      <c r="F5" s="208"/>
      <c r="G5" s="252"/>
      <c r="H5" s="253"/>
      <c r="I5" s="253"/>
      <c r="J5" s="253"/>
      <c r="K5" s="208"/>
    </row>
    <row r="6" spans="1:12" s="207" customFormat="1" ht="13.8" outlineLevel="1" x14ac:dyDescent="0.25">
      <c r="B6" s="250" t="s">
        <v>399</v>
      </c>
      <c r="C6" s="251"/>
      <c r="D6" s="251"/>
      <c r="F6" s="208"/>
      <c r="G6" s="252"/>
      <c r="H6" s="253"/>
      <c r="I6" s="253"/>
      <c r="J6" s="253"/>
      <c r="K6" s="208"/>
    </row>
    <row r="7" spans="1:12" s="207" customFormat="1" ht="13.8" outlineLevel="1" x14ac:dyDescent="0.25">
      <c r="B7" s="250" t="s">
        <v>81</v>
      </c>
      <c r="C7" s="254"/>
      <c r="D7" s="254"/>
      <c r="F7" s="208"/>
      <c r="G7" s="252"/>
      <c r="H7" s="253"/>
      <c r="I7" s="253"/>
      <c r="J7" s="253"/>
      <c r="K7" s="208"/>
    </row>
    <row r="8" spans="1:12" s="207" customFormat="1" ht="14.4" outlineLevel="1" thickBot="1" x14ac:dyDescent="0.3">
      <c r="B8" s="255"/>
      <c r="C8" s="254"/>
      <c r="D8" s="254"/>
      <c r="F8" s="208"/>
      <c r="G8" s="252"/>
      <c r="H8" s="253"/>
      <c r="I8" s="253"/>
      <c r="J8" s="253"/>
      <c r="K8" s="208"/>
    </row>
    <row r="9" spans="1:12" ht="15.6" customHeight="1" x14ac:dyDescent="0.3">
      <c r="B9" s="292" t="s">
        <v>61</v>
      </c>
      <c r="C9" s="290" t="s">
        <v>301</v>
      </c>
      <c r="D9" s="140" t="s">
        <v>67</v>
      </c>
      <c r="E9" s="107" t="s">
        <v>64</v>
      </c>
      <c r="F9" s="287" t="s">
        <v>300</v>
      </c>
      <c r="G9" s="288"/>
      <c r="H9" s="289"/>
      <c r="I9" s="96" t="s">
        <v>65</v>
      </c>
      <c r="J9" s="52"/>
      <c r="K9" s="50"/>
    </row>
    <row r="10" spans="1:12" s="53" customFormat="1" ht="16.2" thickBot="1" x14ac:dyDescent="0.35">
      <c r="B10" s="293"/>
      <c r="C10" s="291"/>
      <c r="D10" s="141" t="s">
        <v>298</v>
      </c>
      <c r="E10" s="108" t="s">
        <v>298</v>
      </c>
      <c r="F10" s="98" t="s">
        <v>83</v>
      </c>
      <c r="G10" s="95" t="s">
        <v>299</v>
      </c>
      <c r="H10" s="99" t="s">
        <v>84</v>
      </c>
      <c r="I10" s="97" t="s">
        <v>66</v>
      </c>
      <c r="K10" s="50"/>
      <c r="L10" s="49"/>
    </row>
    <row r="11" spans="1:12" x14ac:dyDescent="0.3">
      <c r="B11" s="109"/>
      <c r="C11" s="110"/>
      <c r="D11" s="138"/>
      <c r="E11" s="139"/>
      <c r="F11" s="100"/>
      <c r="G11" s="55"/>
      <c r="H11" s="101"/>
      <c r="I11" s="104"/>
    </row>
    <row r="12" spans="1:12" x14ac:dyDescent="0.3">
      <c r="B12" s="109" t="s">
        <v>9</v>
      </c>
      <c r="C12" s="110"/>
      <c r="D12" s="133"/>
      <c r="E12" s="132"/>
      <c r="F12" s="100"/>
      <c r="G12" s="55"/>
      <c r="H12" s="101"/>
      <c r="I12" s="104"/>
    </row>
    <row r="13" spans="1:12" x14ac:dyDescent="0.3">
      <c r="B13" s="111" t="s">
        <v>10</v>
      </c>
      <c r="C13" s="110"/>
      <c r="D13" s="133"/>
      <c r="E13" s="132"/>
      <c r="F13" s="100"/>
      <c r="G13" s="55"/>
      <c r="H13" s="101"/>
      <c r="I13" s="104"/>
    </row>
    <row r="14" spans="1:12" x14ac:dyDescent="0.3">
      <c r="B14" s="112" t="s">
        <v>11</v>
      </c>
      <c r="C14" s="110"/>
      <c r="D14" s="133"/>
      <c r="E14" s="132"/>
      <c r="F14" s="100"/>
      <c r="G14" s="55"/>
      <c r="H14" s="101"/>
      <c r="I14" s="104"/>
    </row>
    <row r="15" spans="1:12" x14ac:dyDescent="0.3">
      <c r="B15" s="113" t="s">
        <v>12</v>
      </c>
      <c r="C15" s="110"/>
      <c r="D15" s="133"/>
      <c r="E15" s="132"/>
      <c r="F15" s="100"/>
      <c r="G15" s="55"/>
      <c r="H15" s="101"/>
      <c r="I15" s="104"/>
    </row>
    <row r="16" spans="1:12" x14ac:dyDescent="0.3">
      <c r="B16" s="158" t="s">
        <v>13</v>
      </c>
      <c r="C16" s="115">
        <v>10.553000000000001</v>
      </c>
      <c r="D16" s="134"/>
      <c r="E16" s="209">
        <f>D180</f>
        <v>0</v>
      </c>
      <c r="F16" s="102"/>
      <c r="G16" s="56"/>
      <c r="H16" s="103"/>
      <c r="I16" s="105">
        <f>+E16+F16-H16</f>
        <v>0</v>
      </c>
    </row>
    <row r="17" spans="2:9" s="157" customFormat="1" x14ac:dyDescent="0.3">
      <c r="B17" s="158" t="s">
        <v>14</v>
      </c>
      <c r="C17" s="178">
        <v>10.555</v>
      </c>
      <c r="D17" s="153"/>
      <c r="E17" s="210">
        <f>D191-E22</f>
        <v>0</v>
      </c>
      <c r="F17" s="173"/>
      <c r="G17" s="154"/>
      <c r="H17" s="155"/>
      <c r="I17" s="156">
        <f>+E17+F17-H17</f>
        <v>0</v>
      </c>
    </row>
    <row r="18" spans="2:9" x14ac:dyDescent="0.3">
      <c r="B18" s="114" t="s">
        <v>294</v>
      </c>
      <c r="C18" s="115">
        <v>10.555999999999999</v>
      </c>
      <c r="D18" s="134"/>
      <c r="E18" s="211">
        <f>D181</f>
        <v>0</v>
      </c>
      <c r="F18" s="102"/>
      <c r="G18" s="56"/>
      <c r="H18" s="103"/>
      <c r="I18" s="106">
        <f t="shared" ref="I18:I90" si="0">+E18+F18-H18</f>
        <v>0</v>
      </c>
    </row>
    <row r="19" spans="2:9" x14ac:dyDescent="0.3">
      <c r="B19" s="114" t="s">
        <v>90</v>
      </c>
      <c r="C19" s="116">
        <v>10.582000000000001</v>
      </c>
      <c r="D19" s="136"/>
      <c r="E19" s="132"/>
      <c r="F19" s="102"/>
      <c r="G19" s="56"/>
      <c r="H19" s="103"/>
      <c r="I19" s="106">
        <f>+E19+F19-H19</f>
        <v>0</v>
      </c>
    </row>
    <row r="20" spans="2:9" x14ac:dyDescent="0.3">
      <c r="B20" s="112" t="s">
        <v>295</v>
      </c>
      <c r="C20" s="115"/>
      <c r="D20" s="134"/>
      <c r="E20" s="135"/>
      <c r="F20" s="102"/>
      <c r="G20" s="56"/>
      <c r="H20" s="103"/>
      <c r="I20" s="106"/>
    </row>
    <row r="21" spans="2:9" x14ac:dyDescent="0.3">
      <c r="B21" s="117" t="s">
        <v>296</v>
      </c>
      <c r="C21" s="115"/>
      <c r="D21" s="134"/>
      <c r="E21" s="135"/>
      <c r="F21" s="102"/>
      <c r="G21" s="56"/>
      <c r="H21" s="103"/>
      <c r="I21" s="106"/>
    </row>
    <row r="22" spans="2:9" x14ac:dyDescent="0.3">
      <c r="B22" s="114" t="s">
        <v>162</v>
      </c>
      <c r="C22" s="115">
        <v>10.555</v>
      </c>
      <c r="D22" s="134"/>
      <c r="E22" s="135"/>
      <c r="F22" s="102"/>
      <c r="G22" s="56"/>
      <c r="H22" s="103"/>
      <c r="I22" s="106">
        <f t="shared" si="0"/>
        <v>0</v>
      </c>
    </row>
    <row r="23" spans="2:9" x14ac:dyDescent="0.3">
      <c r="B23" s="114" t="s">
        <v>297</v>
      </c>
      <c r="C23" s="115">
        <v>10.558999999999999</v>
      </c>
      <c r="D23" s="134"/>
      <c r="E23" s="135">
        <f>D182</f>
        <v>0</v>
      </c>
      <c r="F23" s="102"/>
      <c r="G23" s="56"/>
      <c r="H23" s="103"/>
      <c r="I23" s="106">
        <f t="shared" si="0"/>
        <v>0</v>
      </c>
    </row>
    <row r="24" spans="2:9" x14ac:dyDescent="0.3">
      <c r="B24" s="114"/>
      <c r="C24" s="115"/>
      <c r="D24" s="134"/>
      <c r="E24" s="135"/>
      <c r="F24" s="102"/>
      <c r="G24" s="56"/>
      <c r="H24" s="103"/>
      <c r="I24" s="106"/>
    </row>
    <row r="25" spans="2:9" x14ac:dyDescent="0.3">
      <c r="B25" s="111" t="s">
        <v>123</v>
      </c>
      <c r="C25" s="116"/>
      <c r="D25" s="136"/>
      <c r="E25" s="132"/>
      <c r="F25" s="102"/>
      <c r="G25" s="56"/>
      <c r="H25" s="103"/>
      <c r="I25" s="106"/>
    </row>
    <row r="26" spans="2:9" x14ac:dyDescent="0.3">
      <c r="B26" s="112" t="s">
        <v>108</v>
      </c>
      <c r="C26" s="116"/>
      <c r="D26" s="136"/>
      <c r="E26" s="132"/>
      <c r="F26" s="102"/>
      <c r="G26" s="56"/>
      <c r="H26" s="103"/>
      <c r="I26" s="106"/>
    </row>
    <row r="27" spans="2:9" x14ac:dyDescent="0.3">
      <c r="B27" s="113" t="s">
        <v>102</v>
      </c>
      <c r="C27" s="115">
        <v>10.664999999999999</v>
      </c>
      <c r="D27" s="134"/>
      <c r="E27" s="212"/>
      <c r="F27" s="102"/>
      <c r="G27" s="56"/>
      <c r="H27" s="103"/>
      <c r="I27" s="106">
        <f>+E27+F27-H27</f>
        <v>0</v>
      </c>
    </row>
    <row r="28" spans="2:9" x14ac:dyDescent="0.3">
      <c r="B28" s="113" t="s">
        <v>109</v>
      </c>
      <c r="C28" s="115">
        <v>10.666</v>
      </c>
      <c r="D28" s="134"/>
      <c r="E28" s="212"/>
      <c r="F28" s="102"/>
      <c r="G28" s="56"/>
      <c r="H28" s="103"/>
      <c r="I28" s="106">
        <f>+E28+F28-H28</f>
        <v>0</v>
      </c>
    </row>
    <row r="29" spans="2:9" x14ac:dyDescent="0.3">
      <c r="B29" s="120"/>
      <c r="C29" s="115"/>
      <c r="D29" s="134"/>
      <c r="E29" s="132"/>
      <c r="F29" s="102"/>
      <c r="G29" s="56"/>
      <c r="H29" s="103"/>
      <c r="I29" s="106"/>
    </row>
    <row r="30" spans="2:9" collapsed="1" x14ac:dyDescent="0.3">
      <c r="B30" s="118" t="s">
        <v>18</v>
      </c>
      <c r="C30" s="115"/>
      <c r="D30" s="134"/>
      <c r="E30" s="135"/>
      <c r="F30" s="102"/>
      <c r="G30" s="56"/>
      <c r="H30" s="103"/>
      <c r="I30" s="106"/>
    </row>
    <row r="31" spans="2:9" x14ac:dyDescent="0.3">
      <c r="B31" s="112" t="s">
        <v>295</v>
      </c>
      <c r="C31" s="116"/>
      <c r="D31" s="136"/>
      <c r="E31" s="135"/>
      <c r="F31" s="102"/>
      <c r="G31" s="56"/>
      <c r="H31" s="103"/>
      <c r="I31" s="106"/>
    </row>
    <row r="32" spans="2:9" x14ac:dyDescent="0.3">
      <c r="B32" s="117" t="s">
        <v>296</v>
      </c>
      <c r="C32" s="116"/>
      <c r="D32" s="136"/>
      <c r="E32" s="135"/>
      <c r="F32" s="102"/>
      <c r="G32" s="56"/>
      <c r="H32" s="103"/>
      <c r="I32" s="106"/>
    </row>
    <row r="33" spans="2:9" x14ac:dyDescent="0.3">
      <c r="B33" s="114" t="s">
        <v>20</v>
      </c>
      <c r="C33" s="116">
        <v>10.558</v>
      </c>
      <c r="D33" s="136"/>
      <c r="E33" s="135">
        <f>D183-E34</f>
        <v>0</v>
      </c>
      <c r="F33" s="102"/>
      <c r="G33" s="56"/>
      <c r="H33" s="103"/>
      <c r="I33" s="106">
        <f t="shared" si="0"/>
        <v>0</v>
      </c>
    </row>
    <row r="34" spans="2:9" x14ac:dyDescent="0.3">
      <c r="B34" s="114" t="s">
        <v>318</v>
      </c>
      <c r="C34" s="116">
        <v>10.558</v>
      </c>
      <c r="D34" s="136"/>
      <c r="E34" s="135"/>
      <c r="F34" s="102"/>
      <c r="G34" s="56"/>
      <c r="H34" s="103"/>
      <c r="I34" s="106">
        <f t="shared" si="0"/>
        <v>0</v>
      </c>
    </row>
    <row r="35" spans="2:9" x14ac:dyDescent="0.3">
      <c r="B35" s="112" t="s">
        <v>11</v>
      </c>
      <c r="C35" s="116"/>
      <c r="D35" s="136"/>
      <c r="E35" s="135"/>
      <c r="F35" s="102"/>
      <c r="G35" s="56"/>
      <c r="H35" s="103"/>
      <c r="I35" s="106"/>
    </row>
    <row r="36" spans="2:9" x14ac:dyDescent="0.3">
      <c r="B36" s="113" t="s">
        <v>12</v>
      </c>
      <c r="C36" s="116"/>
      <c r="D36" s="136"/>
      <c r="E36" s="132"/>
      <c r="F36" s="102"/>
      <c r="G36" s="56"/>
      <c r="H36" s="103"/>
      <c r="I36" s="106"/>
    </row>
    <row r="37" spans="2:9" x14ac:dyDescent="0.3">
      <c r="B37" s="114" t="s">
        <v>128</v>
      </c>
      <c r="C37" s="116">
        <v>10.579000000000001</v>
      </c>
      <c r="D37" s="136"/>
      <c r="E37" s="135">
        <f>+D184</f>
        <v>0</v>
      </c>
      <c r="F37" s="102"/>
      <c r="G37" s="56"/>
      <c r="H37" s="103"/>
      <c r="I37" s="106">
        <f>+E37+F37-H37</f>
        <v>0</v>
      </c>
    </row>
    <row r="38" spans="2:9" x14ac:dyDescent="0.3">
      <c r="B38" s="114" t="s">
        <v>153</v>
      </c>
      <c r="C38" s="119">
        <v>10.56</v>
      </c>
      <c r="D38" s="136"/>
      <c r="E38" s="135">
        <f>+D185</f>
        <v>0</v>
      </c>
      <c r="F38" s="102"/>
      <c r="G38" s="56"/>
      <c r="H38" s="103"/>
      <c r="I38" s="106">
        <f t="shared" si="0"/>
        <v>0</v>
      </c>
    </row>
    <row r="39" spans="2:9" x14ac:dyDescent="0.3">
      <c r="B39" s="120"/>
      <c r="C39" s="116"/>
      <c r="D39" s="136"/>
      <c r="E39" s="132"/>
      <c r="F39" s="102"/>
      <c r="G39" s="56"/>
      <c r="H39" s="103"/>
      <c r="I39" s="106"/>
    </row>
    <row r="40" spans="2:9" x14ac:dyDescent="0.3">
      <c r="B40" s="121" t="s">
        <v>22</v>
      </c>
      <c r="C40" s="115"/>
      <c r="D40" s="134"/>
      <c r="E40" s="132"/>
      <c r="F40" s="102"/>
      <c r="G40" s="56"/>
      <c r="H40" s="103"/>
      <c r="I40" s="106"/>
    </row>
    <row r="41" spans="2:9" x14ac:dyDescent="0.3">
      <c r="B41" s="118" t="s">
        <v>23</v>
      </c>
      <c r="C41" s="115"/>
      <c r="D41" s="134"/>
      <c r="E41" s="132"/>
      <c r="F41" s="102"/>
      <c r="G41" s="56"/>
      <c r="H41" s="103"/>
      <c r="I41" s="106"/>
    </row>
    <row r="42" spans="2:9" x14ac:dyDescent="0.3">
      <c r="B42" s="142" t="s">
        <v>302</v>
      </c>
      <c r="C42" s="115">
        <v>23.001999999999999</v>
      </c>
      <c r="D42" s="134"/>
      <c r="E42" s="132"/>
      <c r="F42" s="102"/>
      <c r="G42" s="56"/>
      <c r="H42" s="103"/>
      <c r="I42" s="106">
        <f t="shared" si="0"/>
        <v>0</v>
      </c>
    </row>
    <row r="43" spans="2:9" x14ac:dyDescent="0.3">
      <c r="B43" s="142" t="s">
        <v>303</v>
      </c>
      <c r="C43" s="115">
        <v>23.010999999999999</v>
      </c>
      <c r="D43" s="134"/>
      <c r="E43" s="132"/>
      <c r="F43" s="102"/>
      <c r="G43" s="56"/>
      <c r="H43" s="103"/>
      <c r="I43" s="106">
        <f t="shared" si="0"/>
        <v>0</v>
      </c>
    </row>
    <row r="44" spans="2:9" x14ac:dyDescent="0.3">
      <c r="B44" s="120"/>
      <c r="C44" s="115"/>
      <c r="D44" s="134"/>
      <c r="E44" s="132"/>
      <c r="F44" s="102"/>
      <c r="G44" s="56"/>
      <c r="H44" s="103"/>
      <c r="I44" s="106"/>
    </row>
    <row r="45" spans="2:9" x14ac:dyDescent="0.3">
      <c r="B45" s="121" t="s">
        <v>27</v>
      </c>
      <c r="C45" s="115"/>
      <c r="D45" s="134"/>
      <c r="E45" s="132"/>
      <c r="F45" s="102"/>
      <c r="G45" s="56"/>
      <c r="H45" s="103"/>
      <c r="I45" s="106"/>
    </row>
    <row r="46" spans="2:9" x14ac:dyDescent="0.3">
      <c r="B46" s="118" t="s">
        <v>23</v>
      </c>
      <c r="C46" s="115"/>
      <c r="D46" s="134"/>
      <c r="E46" s="132"/>
      <c r="F46" s="102"/>
      <c r="G46" s="56"/>
      <c r="H46" s="103"/>
      <c r="I46" s="106"/>
    </row>
    <row r="47" spans="2:9" x14ac:dyDescent="0.3">
      <c r="B47" s="151" t="s">
        <v>33</v>
      </c>
      <c r="C47" s="123"/>
      <c r="D47" s="134"/>
      <c r="E47" s="132"/>
      <c r="F47" s="102"/>
      <c r="G47" s="56"/>
      <c r="H47" s="103"/>
      <c r="I47" s="106"/>
    </row>
    <row r="48" spans="2:9" x14ac:dyDescent="0.3">
      <c r="B48" s="152" t="s">
        <v>168</v>
      </c>
      <c r="C48" s="115" t="s">
        <v>169</v>
      </c>
      <c r="D48" s="134"/>
      <c r="E48" s="132"/>
      <c r="F48" s="102"/>
      <c r="G48" s="56"/>
      <c r="H48" s="103"/>
      <c r="I48" s="106">
        <f t="shared" si="0"/>
        <v>0</v>
      </c>
    </row>
    <row r="49" spans="2:9" x14ac:dyDescent="0.3">
      <c r="B49" s="152" t="s">
        <v>170</v>
      </c>
      <c r="C49" s="115" t="s">
        <v>171</v>
      </c>
      <c r="D49" s="134"/>
      <c r="E49" s="132"/>
      <c r="F49" s="102"/>
      <c r="G49" s="56"/>
      <c r="H49" s="103"/>
      <c r="I49" s="106">
        <f t="shared" si="0"/>
        <v>0</v>
      </c>
    </row>
    <row r="50" spans="2:9" x14ac:dyDescent="0.3">
      <c r="B50" s="152" t="s">
        <v>304</v>
      </c>
      <c r="C50" s="115" t="s">
        <v>172</v>
      </c>
      <c r="D50" s="134"/>
      <c r="E50" s="132"/>
      <c r="F50" s="102"/>
      <c r="G50" s="56"/>
      <c r="H50" s="103"/>
      <c r="I50" s="106">
        <f t="shared" si="0"/>
        <v>0</v>
      </c>
    </row>
    <row r="51" spans="2:9" x14ac:dyDescent="0.3">
      <c r="B51" s="122"/>
      <c r="C51" s="115"/>
      <c r="D51" s="134"/>
      <c r="E51" s="132"/>
      <c r="F51" s="102"/>
      <c r="G51" s="56"/>
      <c r="H51" s="103"/>
      <c r="I51" s="106"/>
    </row>
    <row r="52" spans="2:9" x14ac:dyDescent="0.3">
      <c r="B52" s="118" t="s">
        <v>174</v>
      </c>
      <c r="C52" s="115"/>
      <c r="D52" s="134"/>
      <c r="E52" s="132"/>
      <c r="F52" s="102"/>
      <c r="G52" s="56"/>
      <c r="H52" s="103"/>
      <c r="I52" s="106"/>
    </row>
    <row r="53" spans="2:9" x14ac:dyDescent="0.3">
      <c r="B53" s="151" t="s">
        <v>11</v>
      </c>
      <c r="C53" s="115"/>
      <c r="D53" s="134"/>
      <c r="E53" s="132"/>
      <c r="F53" s="102"/>
      <c r="G53" s="56"/>
      <c r="H53" s="103"/>
      <c r="I53" s="106"/>
    </row>
    <row r="54" spans="2:9" x14ac:dyDescent="0.3">
      <c r="B54" s="150" t="s">
        <v>244</v>
      </c>
      <c r="C54" s="115" t="s">
        <v>154</v>
      </c>
      <c r="D54" s="134"/>
      <c r="E54" s="132"/>
      <c r="F54" s="102"/>
      <c r="G54" s="56"/>
      <c r="H54" s="103"/>
      <c r="I54" s="106">
        <f t="shared" ref="I54:I55" si="1">+E54+F54-H54</f>
        <v>0</v>
      </c>
    </row>
    <row r="55" spans="2:9" x14ac:dyDescent="0.3">
      <c r="B55" s="150" t="s">
        <v>245</v>
      </c>
      <c r="C55" s="115" t="s">
        <v>179</v>
      </c>
      <c r="D55" s="134"/>
      <c r="E55" s="132"/>
      <c r="F55" s="102"/>
      <c r="G55" s="56"/>
      <c r="H55" s="103"/>
      <c r="I55" s="106">
        <f t="shared" si="1"/>
        <v>0</v>
      </c>
    </row>
    <row r="56" spans="2:9" x14ac:dyDescent="0.3">
      <c r="B56" s="187" t="s">
        <v>426</v>
      </c>
      <c r="C56" s="181"/>
      <c r="D56" s="174"/>
      <c r="E56" s="175"/>
      <c r="F56" s="174"/>
      <c r="G56" s="169"/>
      <c r="H56" s="175"/>
      <c r="I56" s="171"/>
    </row>
    <row r="57" spans="2:9" x14ac:dyDescent="0.3">
      <c r="B57" s="182" t="s">
        <v>425</v>
      </c>
      <c r="C57" s="183" t="s">
        <v>411</v>
      </c>
      <c r="D57" s="176"/>
      <c r="E57" s="177"/>
      <c r="F57" s="176"/>
      <c r="G57" s="170"/>
      <c r="H57" s="177"/>
      <c r="I57" s="172">
        <f>+E57+F57-H57</f>
        <v>0</v>
      </c>
    </row>
    <row r="58" spans="2:9" x14ac:dyDescent="0.3">
      <c r="B58" s="264"/>
      <c r="C58" s="115"/>
      <c r="D58" s="134"/>
      <c r="E58" s="132"/>
      <c r="F58" s="102"/>
      <c r="G58" s="56"/>
      <c r="H58" s="103"/>
      <c r="I58" s="106"/>
    </row>
    <row r="59" spans="2:9" x14ac:dyDescent="0.3">
      <c r="B59" s="118" t="s">
        <v>28</v>
      </c>
      <c r="C59" s="115"/>
      <c r="D59" s="134"/>
      <c r="E59" s="132"/>
      <c r="F59" s="102"/>
      <c r="G59" s="56"/>
      <c r="H59" s="103"/>
      <c r="I59" s="106"/>
    </row>
    <row r="60" spans="2:9" x14ac:dyDescent="0.3">
      <c r="B60" s="142" t="s">
        <v>11</v>
      </c>
      <c r="C60" s="115"/>
      <c r="D60" s="134"/>
      <c r="E60" s="132"/>
      <c r="F60" s="102"/>
      <c r="G60" s="56"/>
      <c r="H60" s="103"/>
      <c r="I60" s="106"/>
    </row>
    <row r="61" spans="2:9" s="157" customFormat="1" x14ac:dyDescent="0.3">
      <c r="B61" s="163" t="s">
        <v>313</v>
      </c>
      <c r="C61" s="178" t="s">
        <v>239</v>
      </c>
      <c r="D61" s="153"/>
      <c r="E61" s="161"/>
      <c r="F61" s="173"/>
      <c r="G61" s="162"/>
      <c r="H61" s="155"/>
      <c r="I61" s="156">
        <f t="shared" si="0"/>
        <v>0</v>
      </c>
    </row>
    <row r="62" spans="2:9" x14ac:dyDescent="0.3">
      <c r="B62" s="117" t="s">
        <v>314</v>
      </c>
      <c r="C62" s="115" t="s">
        <v>240</v>
      </c>
      <c r="D62" s="134"/>
      <c r="E62" s="132"/>
      <c r="F62" s="102"/>
      <c r="G62" s="56"/>
      <c r="H62" s="103"/>
      <c r="I62" s="106">
        <f t="shared" si="0"/>
        <v>0</v>
      </c>
    </row>
    <row r="63" spans="2:9" x14ac:dyDescent="0.3">
      <c r="B63" s="120" t="s">
        <v>91</v>
      </c>
      <c r="C63" s="115"/>
      <c r="D63" s="134"/>
      <c r="E63" s="132"/>
      <c r="F63" s="102"/>
      <c r="G63" s="56"/>
      <c r="H63" s="103"/>
      <c r="I63" s="106"/>
    </row>
    <row r="64" spans="2:9" x14ac:dyDescent="0.3">
      <c r="B64" s="118" t="s">
        <v>18</v>
      </c>
      <c r="C64" s="115"/>
      <c r="D64" s="134"/>
      <c r="E64" s="132"/>
      <c r="F64" s="102"/>
      <c r="G64" s="56"/>
      <c r="H64" s="103"/>
      <c r="I64" s="106"/>
    </row>
    <row r="65" spans="2:9" x14ac:dyDescent="0.3">
      <c r="B65" s="142" t="s">
        <v>23</v>
      </c>
      <c r="C65" s="115"/>
      <c r="D65" s="134"/>
      <c r="E65" s="132"/>
      <c r="F65" s="102"/>
      <c r="G65" s="56"/>
      <c r="H65" s="103"/>
      <c r="I65" s="106"/>
    </row>
    <row r="66" spans="2:9" x14ac:dyDescent="0.3">
      <c r="B66" s="117" t="s">
        <v>138</v>
      </c>
      <c r="C66" s="115" t="s">
        <v>184</v>
      </c>
      <c r="D66" s="134"/>
      <c r="E66" s="132"/>
      <c r="F66" s="102"/>
      <c r="G66" s="56"/>
      <c r="H66" s="103"/>
      <c r="I66" s="106">
        <f t="shared" si="0"/>
        <v>0</v>
      </c>
    </row>
    <row r="67" spans="2:9" x14ac:dyDescent="0.3">
      <c r="B67" s="117" t="s">
        <v>189</v>
      </c>
      <c r="C67" s="115" t="s">
        <v>186</v>
      </c>
      <c r="D67" s="134"/>
      <c r="E67" s="132"/>
      <c r="F67" s="102"/>
      <c r="G67" s="56"/>
      <c r="H67" s="103"/>
      <c r="I67" s="106">
        <f>+E67+F67-H67</f>
        <v>0</v>
      </c>
    </row>
    <row r="68" spans="2:9" x14ac:dyDescent="0.3">
      <c r="B68" s="165" t="s">
        <v>222</v>
      </c>
      <c r="C68" s="179" t="s">
        <v>190</v>
      </c>
      <c r="D68" s="167"/>
      <c r="E68" s="132"/>
      <c r="F68" s="102"/>
      <c r="G68" s="56"/>
      <c r="H68" s="103"/>
      <c r="I68" s="171">
        <f t="shared" ref="I68:I71" si="2">+E68+F68-H68</f>
        <v>0</v>
      </c>
    </row>
    <row r="69" spans="2:9" x14ac:dyDescent="0.3">
      <c r="B69" s="180" t="s">
        <v>319</v>
      </c>
      <c r="C69" s="181"/>
      <c r="D69" s="174"/>
      <c r="E69" s="175"/>
      <c r="F69" s="174"/>
      <c r="G69" s="169"/>
      <c r="H69" s="175"/>
      <c r="I69" s="171"/>
    </row>
    <row r="70" spans="2:9" x14ac:dyDescent="0.3">
      <c r="B70" s="182" t="s">
        <v>224</v>
      </c>
      <c r="C70" s="183" t="s">
        <v>223</v>
      </c>
      <c r="D70" s="176"/>
      <c r="E70" s="177"/>
      <c r="F70" s="176"/>
      <c r="G70" s="170"/>
      <c r="H70" s="177"/>
      <c r="I70" s="172">
        <f t="shared" si="2"/>
        <v>0</v>
      </c>
    </row>
    <row r="71" spans="2:9" x14ac:dyDescent="0.3">
      <c r="B71" s="166" t="s">
        <v>187</v>
      </c>
      <c r="C71" s="184" t="s">
        <v>188</v>
      </c>
      <c r="D71" s="168"/>
      <c r="E71" s="132"/>
      <c r="F71" s="102"/>
      <c r="G71" s="56"/>
      <c r="H71" s="103"/>
      <c r="I71" s="171">
        <f t="shared" si="2"/>
        <v>0</v>
      </c>
    </row>
    <row r="72" spans="2:9" x14ac:dyDescent="0.3">
      <c r="B72" s="117" t="s">
        <v>315</v>
      </c>
      <c r="C72" s="116">
        <v>84.183999999999997</v>
      </c>
      <c r="D72" s="136"/>
      <c r="E72" s="132"/>
      <c r="F72" s="102"/>
      <c r="G72" s="56"/>
      <c r="H72" s="103"/>
      <c r="I72" s="106">
        <f t="shared" si="0"/>
        <v>0</v>
      </c>
    </row>
    <row r="73" spans="2:9" x14ac:dyDescent="0.3">
      <c r="B73" s="160" t="s">
        <v>191</v>
      </c>
      <c r="C73" s="185" t="s">
        <v>227</v>
      </c>
      <c r="D73" s="136"/>
      <c r="E73" s="132"/>
      <c r="F73" s="102"/>
      <c r="G73" s="56"/>
      <c r="H73" s="103"/>
      <c r="I73" s="106">
        <f t="shared" si="0"/>
        <v>0</v>
      </c>
    </row>
    <row r="74" spans="2:9" x14ac:dyDescent="0.3">
      <c r="B74" s="142" t="s">
        <v>11</v>
      </c>
      <c r="C74" s="115"/>
      <c r="D74" s="134"/>
      <c r="E74" s="132"/>
      <c r="F74" s="102"/>
      <c r="G74" s="56"/>
      <c r="H74" s="103"/>
      <c r="I74" s="106"/>
    </row>
    <row r="75" spans="2:9" x14ac:dyDescent="0.3">
      <c r="B75" s="117" t="s">
        <v>87</v>
      </c>
      <c r="C75" s="115" t="s">
        <v>238</v>
      </c>
      <c r="D75" s="134"/>
      <c r="E75" s="132"/>
      <c r="F75" s="102"/>
      <c r="G75" s="56"/>
      <c r="H75" s="103"/>
      <c r="I75" s="106">
        <f t="shared" si="0"/>
        <v>0</v>
      </c>
    </row>
    <row r="76" spans="2:9" x14ac:dyDescent="0.3">
      <c r="B76" s="117" t="s">
        <v>316</v>
      </c>
      <c r="C76" s="115" t="s">
        <v>228</v>
      </c>
      <c r="D76" s="134"/>
      <c r="E76" s="132"/>
      <c r="F76" s="102"/>
      <c r="G76" s="56"/>
      <c r="H76" s="103"/>
      <c r="I76" s="106">
        <f t="shared" si="0"/>
        <v>0</v>
      </c>
    </row>
    <row r="77" spans="2:9" x14ac:dyDescent="0.3">
      <c r="B77" s="117" t="s">
        <v>155</v>
      </c>
      <c r="C77" s="115" t="s">
        <v>193</v>
      </c>
      <c r="D77" s="134"/>
      <c r="E77" s="132"/>
      <c r="F77" s="102"/>
      <c r="G77" s="56"/>
      <c r="H77" s="103"/>
      <c r="I77" s="106">
        <f>+E77+F77-H77</f>
        <v>0</v>
      </c>
    </row>
    <row r="78" spans="2:9" x14ac:dyDescent="0.3">
      <c r="B78" s="117" t="s">
        <v>35</v>
      </c>
      <c r="C78" s="124" t="s">
        <v>203</v>
      </c>
      <c r="D78" s="134"/>
      <c r="E78" s="132"/>
      <c r="F78" s="102"/>
      <c r="G78" s="56"/>
      <c r="H78" s="103"/>
      <c r="I78" s="106">
        <f t="shared" si="0"/>
        <v>0</v>
      </c>
    </row>
    <row r="79" spans="2:9" x14ac:dyDescent="0.3">
      <c r="B79" s="117" t="s">
        <v>317</v>
      </c>
      <c r="C79" s="115" t="s">
        <v>202</v>
      </c>
      <c r="D79" s="134"/>
      <c r="E79" s="132"/>
      <c r="F79" s="102"/>
      <c r="G79" s="56"/>
      <c r="H79" s="103"/>
      <c r="I79" s="106">
        <f t="shared" si="0"/>
        <v>0</v>
      </c>
    </row>
    <row r="80" spans="2:9" x14ac:dyDescent="0.3">
      <c r="B80" s="117" t="s">
        <v>88</v>
      </c>
      <c r="C80" s="115" t="s">
        <v>242</v>
      </c>
      <c r="D80" s="134"/>
      <c r="E80" s="132"/>
      <c r="F80" s="102"/>
      <c r="G80" s="56"/>
      <c r="H80" s="103"/>
      <c r="I80" s="106">
        <f t="shared" si="0"/>
        <v>0</v>
      </c>
    </row>
    <row r="81" spans="2:9" x14ac:dyDescent="0.3">
      <c r="B81" s="117" t="s">
        <v>150</v>
      </c>
      <c r="C81" s="115" t="s">
        <v>201</v>
      </c>
      <c r="D81" s="134"/>
      <c r="E81" s="132"/>
      <c r="F81" s="102"/>
      <c r="G81" s="56"/>
      <c r="H81" s="103"/>
      <c r="I81" s="106">
        <f t="shared" si="0"/>
        <v>0</v>
      </c>
    </row>
    <row r="82" spans="2:9" x14ac:dyDescent="0.3">
      <c r="B82" s="117" t="s">
        <v>229</v>
      </c>
      <c r="C82" s="115" t="s">
        <v>200</v>
      </c>
      <c r="D82" s="134"/>
      <c r="E82" s="132"/>
      <c r="F82" s="102"/>
      <c r="G82" s="56"/>
      <c r="H82" s="103"/>
      <c r="I82" s="106">
        <f t="shared" si="0"/>
        <v>0</v>
      </c>
    </row>
    <row r="83" spans="2:9" x14ac:dyDescent="0.3">
      <c r="B83" s="117" t="s">
        <v>89</v>
      </c>
      <c r="C83" s="115" t="s">
        <v>140</v>
      </c>
      <c r="D83" s="134"/>
      <c r="E83" s="132"/>
      <c r="F83" s="102"/>
      <c r="G83" s="56"/>
      <c r="H83" s="103"/>
      <c r="I83" s="106">
        <f t="shared" si="0"/>
        <v>0</v>
      </c>
    </row>
    <row r="84" spans="2:9" x14ac:dyDescent="0.3">
      <c r="B84" s="180" t="s">
        <v>321</v>
      </c>
      <c r="C84" s="181"/>
      <c r="D84" s="174"/>
      <c r="E84" s="175"/>
      <c r="F84" s="174"/>
      <c r="G84" s="169"/>
      <c r="H84" s="175"/>
      <c r="I84" s="171"/>
    </row>
    <row r="85" spans="2:9" x14ac:dyDescent="0.3">
      <c r="B85" s="182" t="s">
        <v>322</v>
      </c>
      <c r="C85" s="183" t="s">
        <v>233</v>
      </c>
      <c r="D85" s="176"/>
      <c r="E85" s="177"/>
      <c r="F85" s="176"/>
      <c r="G85" s="170"/>
      <c r="H85" s="177"/>
      <c r="I85" s="172">
        <f t="shared" ref="I85" si="3">+E85+F85-H85</f>
        <v>0</v>
      </c>
    </row>
    <row r="86" spans="2:9" x14ac:dyDescent="0.3">
      <c r="B86" s="117" t="s">
        <v>211</v>
      </c>
      <c r="C86" s="115" t="s">
        <v>230</v>
      </c>
      <c r="D86" s="134"/>
      <c r="E86" s="132"/>
      <c r="F86" s="102"/>
      <c r="G86" s="56"/>
      <c r="H86" s="103"/>
      <c r="I86" s="106">
        <f t="shared" si="0"/>
        <v>0</v>
      </c>
    </row>
    <row r="87" spans="2:9" x14ac:dyDescent="0.3">
      <c r="B87" s="117" t="s">
        <v>144</v>
      </c>
      <c r="C87" s="115" t="s">
        <v>145</v>
      </c>
      <c r="D87" s="134"/>
      <c r="E87" s="132"/>
      <c r="F87" s="102"/>
      <c r="G87" s="56"/>
      <c r="H87" s="103"/>
      <c r="I87" s="106">
        <f t="shared" si="0"/>
        <v>0</v>
      </c>
    </row>
    <row r="88" spans="2:9" x14ac:dyDescent="0.3">
      <c r="B88" s="117" t="s">
        <v>143</v>
      </c>
      <c r="C88" s="115" t="s">
        <v>204</v>
      </c>
      <c r="D88" s="134"/>
      <c r="E88" s="132"/>
      <c r="F88" s="102"/>
      <c r="G88" s="56"/>
      <c r="H88" s="103"/>
      <c r="I88" s="106">
        <f>+E88+F88-H88</f>
        <v>0</v>
      </c>
    </row>
    <row r="89" spans="2:9" x14ac:dyDescent="0.3">
      <c r="B89" s="164" t="s">
        <v>103</v>
      </c>
      <c r="C89" s="124" t="s">
        <v>205</v>
      </c>
      <c r="D89" s="134"/>
      <c r="E89" s="132"/>
      <c r="F89" s="102"/>
      <c r="G89" s="56"/>
      <c r="H89" s="103"/>
      <c r="I89" s="106">
        <f>+E89+F89-H89</f>
        <v>0</v>
      </c>
    </row>
    <row r="90" spans="2:9" x14ac:dyDescent="0.3">
      <c r="B90" s="117" t="s">
        <v>36</v>
      </c>
      <c r="C90" s="115" t="s">
        <v>206</v>
      </c>
      <c r="D90" s="134"/>
      <c r="E90" s="132"/>
      <c r="F90" s="102"/>
      <c r="G90" s="57"/>
      <c r="H90" s="103"/>
      <c r="I90" s="106">
        <f t="shared" si="0"/>
        <v>0</v>
      </c>
    </row>
    <row r="91" spans="2:9" x14ac:dyDescent="0.3">
      <c r="B91" s="142" t="s">
        <v>104</v>
      </c>
      <c r="C91" s="115"/>
      <c r="D91" s="134"/>
      <c r="E91" s="132"/>
      <c r="F91" s="102"/>
      <c r="G91" s="56"/>
      <c r="H91" s="103"/>
      <c r="I91" s="106"/>
    </row>
    <row r="92" spans="2:9" x14ac:dyDescent="0.3">
      <c r="B92" s="117" t="s">
        <v>92</v>
      </c>
      <c r="C92" s="115" t="s">
        <v>241</v>
      </c>
      <c r="D92" s="134"/>
      <c r="E92" s="132"/>
      <c r="F92" s="102"/>
      <c r="G92" s="56"/>
      <c r="H92" s="103"/>
      <c r="I92" s="106">
        <f>+E92+F92-H92</f>
        <v>0</v>
      </c>
    </row>
    <row r="93" spans="2:9" x14ac:dyDescent="0.3">
      <c r="B93" s="120"/>
      <c r="C93" s="115"/>
      <c r="D93" s="134"/>
      <c r="E93" s="132"/>
      <c r="F93" s="102"/>
      <c r="G93" s="56"/>
      <c r="H93" s="103"/>
      <c r="I93" s="106"/>
    </row>
    <row r="94" spans="2:9" x14ac:dyDescent="0.3">
      <c r="B94" s="186" t="s">
        <v>110</v>
      </c>
      <c r="C94" s="115"/>
      <c r="D94" s="134"/>
      <c r="E94" s="132"/>
      <c r="F94" s="102"/>
      <c r="G94" s="56"/>
      <c r="H94" s="103"/>
      <c r="I94" s="106"/>
    </row>
    <row r="95" spans="2:9" x14ac:dyDescent="0.3">
      <c r="B95" s="118" t="s">
        <v>118</v>
      </c>
      <c r="C95" s="115"/>
      <c r="D95" s="134"/>
      <c r="E95" s="132"/>
      <c r="F95" s="102"/>
      <c r="G95" s="56"/>
      <c r="H95" s="103"/>
      <c r="I95" s="106"/>
    </row>
    <row r="96" spans="2:9" x14ac:dyDescent="0.3">
      <c r="B96" s="142" t="s">
        <v>324</v>
      </c>
      <c r="C96" s="119">
        <v>66.040000000000006</v>
      </c>
      <c r="D96" s="134"/>
      <c r="E96" s="132"/>
      <c r="F96" s="102"/>
      <c r="G96" s="56"/>
      <c r="H96" s="103"/>
      <c r="I96" s="106">
        <f>+E96+F96-H96</f>
        <v>0</v>
      </c>
    </row>
    <row r="97" spans="2:9" x14ac:dyDescent="0.3">
      <c r="B97" s="120"/>
      <c r="C97" s="115"/>
      <c r="D97" s="134"/>
      <c r="E97" s="132"/>
      <c r="F97" s="102"/>
      <c r="G97" s="56"/>
      <c r="H97" s="103"/>
      <c r="I97" s="106"/>
    </row>
    <row r="98" spans="2:9" x14ac:dyDescent="0.3">
      <c r="B98" s="186" t="s">
        <v>323</v>
      </c>
      <c r="C98" s="115"/>
      <c r="D98" s="134"/>
      <c r="E98" s="132"/>
      <c r="F98" s="102"/>
      <c r="G98" s="56"/>
      <c r="H98" s="103"/>
      <c r="I98" s="106"/>
    </row>
    <row r="99" spans="2:9" x14ac:dyDescent="0.3">
      <c r="B99" s="118" t="s">
        <v>23</v>
      </c>
      <c r="C99" s="115"/>
      <c r="D99" s="134"/>
      <c r="E99" s="132"/>
      <c r="F99" s="102"/>
      <c r="G99" s="56"/>
      <c r="H99" s="103"/>
      <c r="I99" s="106"/>
    </row>
    <row r="100" spans="2:9" x14ac:dyDescent="0.3">
      <c r="B100" s="142" t="s">
        <v>427</v>
      </c>
      <c r="C100" s="116">
        <v>32.009</v>
      </c>
      <c r="D100" s="134"/>
      <c r="E100" s="132"/>
      <c r="F100" s="102"/>
      <c r="G100" s="56"/>
      <c r="H100" s="103"/>
      <c r="I100" s="106">
        <f>+E100+F100-H100</f>
        <v>0</v>
      </c>
    </row>
    <row r="101" spans="2:9" x14ac:dyDescent="0.3">
      <c r="B101" s="120"/>
      <c r="C101" s="115"/>
      <c r="D101" s="134"/>
      <c r="E101" s="132"/>
      <c r="F101" s="102"/>
      <c r="G101" s="56"/>
      <c r="H101" s="103"/>
      <c r="I101" s="106"/>
    </row>
    <row r="102" spans="2:9" x14ac:dyDescent="0.3">
      <c r="B102" s="121" t="s">
        <v>62</v>
      </c>
      <c r="C102" s="115"/>
      <c r="D102" s="134"/>
      <c r="E102" s="132"/>
      <c r="F102" s="102"/>
      <c r="G102" s="56"/>
      <c r="H102" s="103"/>
      <c r="I102" s="106"/>
    </row>
    <row r="103" spans="2:9" x14ac:dyDescent="0.3">
      <c r="B103" s="150" t="s">
        <v>325</v>
      </c>
      <c r="C103" s="115"/>
      <c r="D103" s="134"/>
      <c r="E103" s="132"/>
      <c r="F103" s="102"/>
      <c r="G103" s="56"/>
      <c r="H103" s="103"/>
      <c r="I103" s="106"/>
    </row>
    <row r="104" spans="2:9" x14ac:dyDescent="0.3">
      <c r="B104" s="142" t="s">
        <v>326</v>
      </c>
      <c r="C104" s="115"/>
      <c r="D104" s="134"/>
      <c r="E104" s="132"/>
      <c r="F104" s="102"/>
      <c r="G104" s="56"/>
      <c r="H104" s="103"/>
      <c r="I104" s="106"/>
    </row>
    <row r="105" spans="2:9" x14ac:dyDescent="0.3">
      <c r="B105" s="117" t="s">
        <v>97</v>
      </c>
      <c r="C105" s="115">
        <v>93.575000000000003</v>
      </c>
      <c r="D105" s="134"/>
      <c r="E105" s="132"/>
      <c r="F105" s="102"/>
      <c r="G105" s="56"/>
      <c r="H105" s="103"/>
      <c r="I105" s="106">
        <f t="shared" ref="I105" si="4">+E105+F105-H105</f>
        <v>0</v>
      </c>
    </row>
    <row r="106" spans="2:9" x14ac:dyDescent="0.3">
      <c r="B106" s="180" t="s">
        <v>99</v>
      </c>
      <c r="C106" s="181"/>
      <c r="D106" s="174"/>
      <c r="E106" s="175"/>
      <c r="F106" s="174"/>
      <c r="G106" s="169"/>
      <c r="H106" s="175"/>
      <c r="I106" s="171"/>
    </row>
    <row r="107" spans="2:9" x14ac:dyDescent="0.3">
      <c r="B107" s="182" t="s">
        <v>100</v>
      </c>
      <c r="C107" s="183">
        <v>93.596000000000004</v>
      </c>
      <c r="D107" s="176"/>
      <c r="E107" s="177"/>
      <c r="F107" s="176"/>
      <c r="G107" s="170"/>
      <c r="H107" s="177"/>
      <c r="I107" s="172">
        <f t="shared" ref="I107" si="5">+E107+F107-H107</f>
        <v>0</v>
      </c>
    </row>
    <row r="108" spans="2:9" x14ac:dyDescent="0.3">
      <c r="B108" s="142" t="s">
        <v>96</v>
      </c>
      <c r="C108" s="115"/>
      <c r="D108" s="134"/>
      <c r="E108" s="132"/>
      <c r="F108" s="102"/>
      <c r="G108" s="56"/>
      <c r="H108" s="103"/>
      <c r="I108" s="106"/>
    </row>
    <row r="109" spans="2:9" x14ac:dyDescent="0.3">
      <c r="B109" s="117" t="s">
        <v>19</v>
      </c>
      <c r="C109" s="115"/>
      <c r="D109" s="134"/>
      <c r="E109" s="132"/>
      <c r="F109" s="102"/>
      <c r="G109" s="56"/>
      <c r="H109" s="103"/>
      <c r="I109" s="106"/>
    </row>
    <row r="110" spans="2:9" x14ac:dyDescent="0.3">
      <c r="B110" s="114" t="s">
        <v>97</v>
      </c>
      <c r="C110" s="124">
        <v>93.575000000000003</v>
      </c>
      <c r="D110" s="134"/>
      <c r="E110" s="132"/>
      <c r="F110" s="102"/>
      <c r="G110" s="56"/>
      <c r="H110" s="103"/>
      <c r="I110" s="106">
        <f>+E110+F110-H110</f>
        <v>0</v>
      </c>
    </row>
    <row r="111" spans="2:9" x14ac:dyDescent="0.3">
      <c r="B111" s="120"/>
      <c r="C111" s="115"/>
      <c r="D111" s="134"/>
      <c r="E111" s="132"/>
      <c r="F111" s="102"/>
      <c r="G111" s="56"/>
      <c r="H111" s="103"/>
      <c r="I111" s="106"/>
    </row>
    <row r="112" spans="2:9" x14ac:dyDescent="0.3">
      <c r="B112" s="159" t="s">
        <v>124</v>
      </c>
      <c r="C112" s="115"/>
      <c r="D112" s="134"/>
      <c r="E112" s="132"/>
      <c r="F112" s="102"/>
      <c r="G112" s="56"/>
      <c r="H112" s="103"/>
      <c r="I112" s="106"/>
    </row>
    <row r="113" spans="2:9" x14ac:dyDescent="0.3">
      <c r="B113" s="142" t="s">
        <v>214</v>
      </c>
      <c r="C113" s="123"/>
      <c r="D113" s="136"/>
      <c r="E113" s="132"/>
      <c r="F113" s="102"/>
      <c r="G113" s="56"/>
      <c r="H113" s="103"/>
      <c r="I113" s="106"/>
    </row>
    <row r="114" spans="2:9" x14ac:dyDescent="0.3">
      <c r="B114" s="117" t="s">
        <v>41</v>
      </c>
      <c r="C114" s="119">
        <v>93.6</v>
      </c>
      <c r="D114" s="136"/>
      <c r="E114" s="132"/>
      <c r="F114" s="102"/>
      <c r="G114" s="56"/>
      <c r="H114" s="103"/>
      <c r="I114" s="106">
        <f>+E114+F114-H114</f>
        <v>0</v>
      </c>
    </row>
    <row r="115" spans="2:9" x14ac:dyDescent="0.3">
      <c r="B115" s="117" t="s">
        <v>216</v>
      </c>
      <c r="C115" s="116">
        <v>93.355999999999995</v>
      </c>
      <c r="D115" s="136"/>
      <c r="E115" s="132"/>
      <c r="F115" s="102"/>
      <c r="G115" s="56"/>
      <c r="H115" s="103"/>
      <c r="I115" s="106">
        <f>+E115+F115-H115</f>
        <v>0</v>
      </c>
    </row>
    <row r="116" spans="2:9" x14ac:dyDescent="0.3">
      <c r="B116" s="120"/>
      <c r="C116" s="115"/>
      <c r="D116" s="134"/>
      <c r="E116" s="132"/>
      <c r="F116" s="102"/>
      <c r="G116" s="56"/>
      <c r="H116" s="103"/>
      <c r="I116" s="106"/>
    </row>
    <row r="117" spans="2:9" x14ac:dyDescent="0.3">
      <c r="B117" s="118" t="s">
        <v>11</v>
      </c>
      <c r="C117" s="115"/>
      <c r="D117" s="134"/>
      <c r="E117" s="132"/>
      <c r="F117" s="102"/>
      <c r="G117" s="56"/>
      <c r="H117" s="103"/>
      <c r="I117" s="106"/>
    </row>
    <row r="118" spans="2:9" x14ac:dyDescent="0.3">
      <c r="B118" s="187" t="s">
        <v>327</v>
      </c>
      <c r="C118" s="181"/>
      <c r="D118" s="174"/>
      <c r="E118" s="175"/>
      <c r="F118" s="174"/>
      <c r="G118" s="169"/>
      <c r="H118" s="175"/>
      <c r="I118" s="171"/>
    </row>
    <row r="119" spans="2:9" x14ac:dyDescent="0.3">
      <c r="B119" s="188" t="s">
        <v>328</v>
      </c>
      <c r="C119" s="183">
        <v>93.242999999999995</v>
      </c>
      <c r="D119" s="176"/>
      <c r="E119" s="177"/>
      <c r="F119" s="176"/>
      <c r="G119" s="170"/>
      <c r="H119" s="177"/>
      <c r="I119" s="172">
        <f t="shared" ref="I119" si="6">+E119+F119-H119</f>
        <v>0</v>
      </c>
    </row>
    <row r="120" spans="2:9" x14ac:dyDescent="0.3">
      <c r="B120" s="120"/>
      <c r="C120" s="115"/>
      <c r="D120" s="134"/>
      <c r="E120" s="132"/>
      <c r="F120" s="102"/>
      <c r="G120" s="56"/>
      <c r="H120" s="103"/>
      <c r="I120" s="106"/>
    </row>
    <row r="121" spans="2:9" x14ac:dyDescent="0.3">
      <c r="B121" s="118" t="s">
        <v>326</v>
      </c>
      <c r="C121" s="115"/>
      <c r="D121" s="134"/>
      <c r="E121" s="132"/>
      <c r="F121" s="102"/>
      <c r="G121" s="56"/>
      <c r="H121" s="103"/>
      <c r="I121" s="106"/>
    </row>
    <row r="122" spans="2:9" x14ac:dyDescent="0.3">
      <c r="B122" s="142" t="s">
        <v>107</v>
      </c>
      <c r="C122" s="115">
        <v>93.959000000000003</v>
      </c>
      <c r="D122" s="134"/>
      <c r="E122" s="132"/>
      <c r="F122" s="102"/>
      <c r="G122" s="56"/>
      <c r="H122" s="103"/>
      <c r="I122" s="106">
        <f>+E122+F122-H122</f>
        <v>0</v>
      </c>
    </row>
    <row r="123" spans="2:9" x14ac:dyDescent="0.3">
      <c r="B123" s="187" t="s">
        <v>113</v>
      </c>
      <c r="C123" s="181"/>
      <c r="D123" s="174"/>
      <c r="E123" s="175"/>
      <c r="F123" s="174"/>
      <c r="G123" s="169"/>
      <c r="H123" s="175"/>
      <c r="I123" s="171"/>
    </row>
    <row r="124" spans="2:9" x14ac:dyDescent="0.3">
      <c r="B124" s="188" t="s">
        <v>329</v>
      </c>
      <c r="C124" s="183">
        <v>93.912000000000006</v>
      </c>
      <c r="D124" s="176"/>
      <c r="E124" s="177"/>
      <c r="F124" s="176"/>
      <c r="G124" s="170"/>
      <c r="H124" s="177"/>
      <c r="I124" s="172">
        <f t="shared" ref="I124" si="7">+E124+F124-H124</f>
        <v>0</v>
      </c>
    </row>
    <row r="125" spans="2:9" x14ac:dyDescent="0.3">
      <c r="B125" s="187" t="s">
        <v>330</v>
      </c>
      <c r="C125" s="181"/>
      <c r="D125" s="174"/>
      <c r="E125" s="175"/>
      <c r="F125" s="174"/>
      <c r="G125" s="169"/>
      <c r="H125" s="175"/>
      <c r="I125" s="171"/>
    </row>
    <row r="126" spans="2:9" x14ac:dyDescent="0.3">
      <c r="B126" s="188" t="s">
        <v>308</v>
      </c>
      <c r="C126" s="183">
        <v>93.234999999999999</v>
      </c>
      <c r="D126" s="176"/>
      <c r="E126" s="177"/>
      <c r="F126" s="176"/>
      <c r="G126" s="170"/>
      <c r="H126" s="177"/>
      <c r="I126" s="172">
        <f t="shared" ref="I126" si="8">+E126+F126-H126</f>
        <v>0</v>
      </c>
    </row>
    <row r="127" spans="2:9" x14ac:dyDescent="0.3">
      <c r="B127" s="120"/>
      <c r="C127" s="115"/>
      <c r="D127" s="134"/>
      <c r="E127" s="132"/>
      <c r="F127" s="102"/>
      <c r="G127" s="56"/>
      <c r="H127" s="103"/>
      <c r="I127" s="106"/>
    </row>
    <row r="128" spans="2:9" x14ac:dyDescent="0.3">
      <c r="B128" s="118" t="s">
        <v>40</v>
      </c>
      <c r="C128" s="115"/>
      <c r="D128" s="134"/>
      <c r="E128" s="132"/>
      <c r="F128" s="102"/>
      <c r="G128" s="56"/>
      <c r="H128" s="103"/>
      <c r="I128" s="106"/>
    </row>
    <row r="129" spans="2:9" x14ac:dyDescent="0.3">
      <c r="B129" s="142" t="s">
        <v>93</v>
      </c>
      <c r="C129" s="115">
        <v>93.938999999999993</v>
      </c>
      <c r="D129" s="134"/>
      <c r="E129" s="132"/>
      <c r="F129" s="102"/>
      <c r="G129" s="56"/>
      <c r="H129" s="103"/>
      <c r="I129" s="106">
        <f>+E129+F129-H129</f>
        <v>0</v>
      </c>
    </row>
    <row r="130" spans="2:9" x14ac:dyDescent="0.3">
      <c r="B130" s="120"/>
      <c r="C130" s="115"/>
      <c r="D130" s="134"/>
      <c r="E130" s="132"/>
      <c r="F130" s="102"/>
      <c r="G130" s="56"/>
      <c r="H130" s="103"/>
      <c r="I130" s="106"/>
    </row>
    <row r="131" spans="2:9" x14ac:dyDescent="0.3">
      <c r="B131" s="121" t="s">
        <v>63</v>
      </c>
      <c r="C131" s="115"/>
      <c r="D131" s="134"/>
      <c r="E131" s="132"/>
      <c r="F131" s="102"/>
      <c r="G131" s="56"/>
      <c r="H131" s="103"/>
      <c r="I131" s="106"/>
    </row>
    <row r="132" spans="2:9" x14ac:dyDescent="0.3">
      <c r="B132" s="118" t="s">
        <v>44</v>
      </c>
      <c r="C132" s="115"/>
      <c r="D132" s="134"/>
      <c r="E132" s="132"/>
      <c r="F132" s="102"/>
      <c r="G132" s="56"/>
      <c r="H132" s="103"/>
      <c r="I132" s="106"/>
    </row>
    <row r="133" spans="2:9" x14ac:dyDescent="0.3">
      <c r="B133" s="142" t="s">
        <v>45</v>
      </c>
      <c r="C133" s="119">
        <v>16.54</v>
      </c>
      <c r="D133" s="136"/>
      <c r="E133" s="132"/>
      <c r="F133" s="102"/>
      <c r="G133" s="56"/>
      <c r="H133" s="103"/>
      <c r="I133" s="106">
        <f>+E133+F133-H133</f>
        <v>0</v>
      </c>
    </row>
    <row r="134" spans="2:9" x14ac:dyDescent="0.3">
      <c r="B134" s="120"/>
      <c r="C134" s="115"/>
      <c r="D134" s="134"/>
      <c r="E134" s="132"/>
      <c r="F134" s="102"/>
      <c r="G134" s="56"/>
      <c r="H134" s="103"/>
      <c r="I134" s="106"/>
    </row>
    <row r="135" spans="2:9" x14ac:dyDescent="0.3">
      <c r="B135" s="121" t="s">
        <v>46</v>
      </c>
      <c r="C135" s="115"/>
      <c r="D135" s="134"/>
      <c r="E135" s="132"/>
      <c r="F135" s="102"/>
      <c r="G135" s="56"/>
      <c r="H135" s="103"/>
      <c r="I135" s="106"/>
    </row>
    <row r="136" spans="2:9" x14ac:dyDescent="0.3">
      <c r="B136" s="189" t="s">
        <v>243</v>
      </c>
      <c r="C136" s="115"/>
      <c r="D136" s="134"/>
      <c r="E136" s="132"/>
      <c r="F136" s="102"/>
      <c r="G136" s="56"/>
      <c r="H136" s="103"/>
      <c r="I136" s="106"/>
    </row>
    <row r="137" spans="2:9" x14ac:dyDescent="0.3">
      <c r="B137" s="142" t="s">
        <v>47</v>
      </c>
      <c r="C137" s="115"/>
      <c r="D137" s="134"/>
      <c r="E137" s="132"/>
      <c r="F137" s="102"/>
      <c r="G137" s="56"/>
      <c r="H137" s="103"/>
      <c r="I137" s="106"/>
    </row>
    <row r="138" spans="2:9" x14ac:dyDescent="0.3">
      <c r="B138" s="190" t="s">
        <v>237</v>
      </c>
      <c r="C138" s="115">
        <v>17.259</v>
      </c>
      <c r="D138" s="134"/>
      <c r="E138" s="132"/>
      <c r="F138" s="102"/>
      <c r="G138" s="56"/>
      <c r="H138" s="103"/>
      <c r="I138" s="106">
        <f>+E138+F138-H138</f>
        <v>0</v>
      </c>
    </row>
    <row r="139" spans="2:9" x14ac:dyDescent="0.3">
      <c r="B139" s="142" t="s">
        <v>332</v>
      </c>
      <c r="C139" s="115"/>
      <c r="D139" s="134"/>
      <c r="E139" s="132"/>
      <c r="F139" s="102"/>
      <c r="G139" s="56"/>
      <c r="H139" s="103"/>
      <c r="I139" s="106"/>
    </row>
    <row r="140" spans="2:9" x14ac:dyDescent="0.3">
      <c r="B140" s="190" t="s">
        <v>235</v>
      </c>
      <c r="C140" s="125">
        <v>17.257999999999999</v>
      </c>
      <c r="D140" s="137"/>
      <c r="E140" s="132"/>
      <c r="F140" s="102"/>
      <c r="G140" s="56"/>
      <c r="H140" s="103"/>
      <c r="I140" s="106">
        <f>+E140+F140-H140</f>
        <v>0</v>
      </c>
    </row>
    <row r="141" spans="2:9" x14ac:dyDescent="0.3">
      <c r="B141" s="190" t="s">
        <v>236</v>
      </c>
      <c r="C141" s="115">
        <v>17.277999999999999</v>
      </c>
      <c r="D141" s="134"/>
      <c r="E141" s="132"/>
      <c r="F141" s="102"/>
      <c r="G141" s="56"/>
      <c r="H141" s="103"/>
      <c r="I141" s="106">
        <f>+E141+F141-H141</f>
        <v>0</v>
      </c>
    </row>
    <row r="142" spans="2:9" x14ac:dyDescent="0.3">
      <c r="B142" s="142" t="s">
        <v>331</v>
      </c>
      <c r="C142" s="115"/>
      <c r="D142" s="134"/>
      <c r="E142" s="132"/>
      <c r="F142" s="102"/>
      <c r="G142" s="56"/>
      <c r="H142" s="103"/>
      <c r="I142" s="106"/>
    </row>
    <row r="143" spans="2:9" x14ac:dyDescent="0.3">
      <c r="B143" s="190" t="s">
        <v>237</v>
      </c>
      <c r="C143" s="115">
        <v>17.259</v>
      </c>
      <c r="D143" s="134"/>
      <c r="E143" s="132"/>
      <c r="F143" s="102"/>
      <c r="G143" s="56"/>
      <c r="H143" s="103"/>
      <c r="I143" s="106">
        <f>+E143+F143-H143</f>
        <v>0</v>
      </c>
    </row>
    <row r="144" spans="2:9" x14ac:dyDescent="0.3">
      <c r="B144" s="126"/>
      <c r="C144" s="127"/>
      <c r="D144" s="133"/>
      <c r="E144" s="132"/>
      <c r="F144" s="102"/>
      <c r="G144" s="56"/>
      <c r="H144" s="103"/>
      <c r="I144" s="106"/>
    </row>
    <row r="145" spans="2:9" x14ac:dyDescent="0.3">
      <c r="B145" s="126" t="s">
        <v>53</v>
      </c>
      <c r="C145" s="128"/>
      <c r="D145" s="134"/>
      <c r="E145" s="132"/>
      <c r="F145" s="102"/>
      <c r="G145" s="56"/>
      <c r="H145" s="103"/>
      <c r="I145" s="106"/>
    </row>
    <row r="146" spans="2:9" x14ac:dyDescent="0.3">
      <c r="B146" s="191" t="s">
        <v>54</v>
      </c>
      <c r="C146" s="128"/>
      <c r="D146" s="134"/>
      <c r="E146" s="132"/>
      <c r="F146" s="102"/>
      <c r="G146" s="56"/>
      <c r="H146" s="103"/>
      <c r="I146" s="106"/>
    </row>
    <row r="147" spans="2:9" x14ac:dyDescent="0.3">
      <c r="B147" s="192" t="s">
        <v>151</v>
      </c>
      <c r="C147" s="124">
        <v>45.024999999999999</v>
      </c>
      <c r="D147" s="136"/>
      <c r="E147" s="132"/>
      <c r="F147" s="102"/>
      <c r="G147" s="56"/>
      <c r="H147" s="103"/>
      <c r="I147" s="106">
        <f>+E147+F147-H147</f>
        <v>0</v>
      </c>
    </row>
    <row r="148" spans="2:9" x14ac:dyDescent="0.3">
      <c r="B148" s="129"/>
      <c r="C148" s="128"/>
      <c r="D148" s="134"/>
      <c r="E148" s="132"/>
      <c r="F148" s="102"/>
      <c r="G148" s="56"/>
      <c r="H148" s="103"/>
      <c r="I148" s="106"/>
    </row>
    <row r="149" spans="2:9" x14ac:dyDescent="0.3">
      <c r="B149" s="126" t="s">
        <v>101</v>
      </c>
      <c r="C149" s="128"/>
      <c r="D149" s="134"/>
      <c r="E149" s="132"/>
      <c r="F149" s="102"/>
      <c r="G149" s="56"/>
      <c r="H149" s="103"/>
      <c r="I149" s="106"/>
    </row>
    <row r="150" spans="2:9" x14ac:dyDescent="0.3">
      <c r="B150" s="193" t="s">
        <v>333</v>
      </c>
      <c r="C150" s="128"/>
      <c r="D150" s="134"/>
      <c r="E150" s="132"/>
      <c r="F150" s="102"/>
      <c r="G150" s="56"/>
      <c r="H150" s="103"/>
      <c r="I150" s="106"/>
    </row>
    <row r="151" spans="2:9" x14ac:dyDescent="0.3">
      <c r="B151" s="194" t="s">
        <v>334</v>
      </c>
      <c r="C151" s="128"/>
      <c r="D151" s="134"/>
      <c r="E151" s="132"/>
      <c r="F151" s="102"/>
      <c r="G151" s="56"/>
      <c r="H151" s="103"/>
      <c r="I151" s="106"/>
    </row>
    <row r="152" spans="2:9" x14ac:dyDescent="0.3">
      <c r="B152" s="195" t="s">
        <v>116</v>
      </c>
      <c r="C152" s="124">
        <v>20.204999999999998</v>
      </c>
      <c r="D152" s="134"/>
      <c r="E152" s="132"/>
      <c r="F152" s="102"/>
      <c r="G152" s="56"/>
      <c r="H152" s="103"/>
      <c r="I152" s="106">
        <f>+E152+F152-H152</f>
        <v>0</v>
      </c>
    </row>
    <row r="153" spans="2:9" x14ac:dyDescent="0.3">
      <c r="B153" s="193" t="s">
        <v>105</v>
      </c>
      <c r="C153" s="128"/>
      <c r="D153" s="134"/>
      <c r="E153" s="132"/>
      <c r="F153" s="102"/>
      <c r="G153" s="56"/>
      <c r="H153" s="103"/>
      <c r="I153" s="106"/>
    </row>
    <row r="154" spans="2:9" x14ac:dyDescent="0.3">
      <c r="B154" s="194" t="s">
        <v>335</v>
      </c>
      <c r="C154" s="128"/>
      <c r="D154" s="134"/>
      <c r="E154" s="132"/>
      <c r="F154" s="102"/>
      <c r="G154" s="56"/>
      <c r="H154" s="103"/>
      <c r="I154" s="106"/>
    </row>
    <row r="155" spans="2:9" x14ac:dyDescent="0.3">
      <c r="B155" s="195" t="s">
        <v>57</v>
      </c>
      <c r="C155" s="119">
        <v>20.6</v>
      </c>
      <c r="D155" s="136"/>
      <c r="E155" s="132"/>
      <c r="F155" s="102"/>
      <c r="G155" s="56"/>
      <c r="H155" s="103"/>
      <c r="I155" s="106">
        <f>+E155+F155-H155</f>
        <v>0</v>
      </c>
    </row>
    <row r="156" spans="2:9" x14ac:dyDescent="0.3">
      <c r="B156" s="120"/>
      <c r="C156" s="115"/>
      <c r="D156" s="134"/>
      <c r="E156" s="132"/>
      <c r="F156" s="102"/>
      <c r="G156" s="56"/>
      <c r="H156" s="103"/>
      <c r="I156" s="106"/>
    </row>
    <row r="157" spans="2:9" x14ac:dyDescent="0.3">
      <c r="B157" s="121" t="s">
        <v>246</v>
      </c>
      <c r="C157" s="115"/>
      <c r="D157" s="134"/>
      <c r="E157" s="132"/>
      <c r="F157" s="102"/>
      <c r="G157" s="56"/>
      <c r="H157" s="103"/>
      <c r="I157" s="106"/>
    </row>
    <row r="158" spans="2:9" x14ac:dyDescent="0.3">
      <c r="B158" s="118" t="s">
        <v>309</v>
      </c>
      <c r="C158" s="115"/>
      <c r="D158" s="134"/>
      <c r="E158" s="132"/>
      <c r="F158" s="102"/>
      <c r="G158" s="56"/>
      <c r="H158" s="103"/>
      <c r="I158" s="106"/>
    </row>
    <row r="159" spans="2:9" x14ac:dyDescent="0.3">
      <c r="B159" s="142" t="s">
        <v>311</v>
      </c>
      <c r="C159" s="115">
        <v>21.018999999999998</v>
      </c>
      <c r="D159" s="134"/>
      <c r="E159" s="132"/>
      <c r="F159" s="102"/>
      <c r="G159" s="56"/>
      <c r="H159" s="103"/>
      <c r="I159" s="106">
        <f>+E159+F159-H159</f>
        <v>0</v>
      </c>
    </row>
    <row r="160" spans="2:9" x14ac:dyDescent="0.3">
      <c r="B160" s="118" t="s">
        <v>309</v>
      </c>
      <c r="C160" s="115"/>
      <c r="D160" s="134"/>
      <c r="E160" s="132"/>
      <c r="F160" s="102"/>
      <c r="G160" s="56"/>
      <c r="H160" s="103"/>
      <c r="I160" s="106"/>
    </row>
    <row r="161" spans="2:9" x14ac:dyDescent="0.3">
      <c r="B161" s="142" t="s">
        <v>310</v>
      </c>
      <c r="C161" s="115">
        <v>21.016999999999999</v>
      </c>
      <c r="D161" s="134"/>
      <c r="E161" s="132"/>
      <c r="F161" s="102"/>
      <c r="G161" s="56"/>
      <c r="H161" s="103"/>
      <c r="I161" s="106">
        <f>+E161+F161-H161</f>
        <v>0</v>
      </c>
    </row>
    <row r="162" spans="2:9" x14ac:dyDescent="0.3">
      <c r="B162" s="120"/>
      <c r="C162" s="115"/>
      <c r="D162" s="134"/>
      <c r="E162" s="132"/>
      <c r="F162" s="102"/>
      <c r="G162" s="56"/>
      <c r="H162" s="103"/>
      <c r="I162" s="106"/>
    </row>
    <row r="163" spans="2:9" x14ac:dyDescent="0.3">
      <c r="B163" s="126" t="s">
        <v>58</v>
      </c>
      <c r="C163" s="127"/>
      <c r="D163" s="133"/>
      <c r="E163" s="132"/>
      <c r="F163" s="102"/>
      <c r="G163" s="56"/>
      <c r="H163" s="103"/>
      <c r="I163" s="106"/>
    </row>
    <row r="164" spans="2:9" x14ac:dyDescent="0.3">
      <c r="B164" s="118" t="s">
        <v>23</v>
      </c>
      <c r="C164" s="115"/>
      <c r="D164" s="134"/>
      <c r="E164" s="132"/>
      <c r="F164" s="102"/>
      <c r="G164" s="56"/>
      <c r="H164" s="103"/>
      <c r="I164" s="106"/>
    </row>
    <row r="165" spans="2:9" x14ac:dyDescent="0.3">
      <c r="B165" s="142" t="s">
        <v>336</v>
      </c>
      <c r="C165" s="115"/>
      <c r="D165" s="134"/>
      <c r="E165" s="132"/>
      <c r="F165" s="102"/>
      <c r="G165" s="56"/>
      <c r="H165" s="103"/>
      <c r="I165" s="106"/>
    </row>
    <row r="166" spans="2:9" x14ac:dyDescent="0.3">
      <c r="B166" s="117" t="s">
        <v>337</v>
      </c>
      <c r="C166" s="115" t="s">
        <v>340</v>
      </c>
      <c r="D166" s="134"/>
      <c r="E166" s="132"/>
      <c r="F166" s="102"/>
      <c r="G166" s="56"/>
      <c r="H166" s="103"/>
      <c r="I166" s="106">
        <f>+E166+F166-H166</f>
        <v>0</v>
      </c>
    </row>
    <row r="167" spans="2:9" x14ac:dyDescent="0.3">
      <c r="B167" s="117" t="s">
        <v>338</v>
      </c>
      <c r="C167" s="115" t="s">
        <v>340</v>
      </c>
      <c r="D167" s="134"/>
      <c r="E167" s="132"/>
      <c r="F167" s="102"/>
      <c r="G167" s="56"/>
      <c r="H167" s="103"/>
      <c r="I167" s="106">
        <f>+E167+F167-H167</f>
        <v>0</v>
      </c>
    </row>
    <row r="168" spans="2:9" x14ac:dyDescent="0.3">
      <c r="B168" s="117" t="s">
        <v>339</v>
      </c>
      <c r="C168" s="115" t="s">
        <v>340</v>
      </c>
      <c r="D168" s="134"/>
      <c r="E168" s="132"/>
      <c r="F168" s="102"/>
      <c r="G168" s="56"/>
      <c r="H168" s="103"/>
      <c r="I168" s="106">
        <f>+E168+F168-H168</f>
        <v>0</v>
      </c>
    </row>
    <row r="169" spans="2:9" x14ac:dyDescent="0.3">
      <c r="B169" s="130"/>
      <c r="C169" s="115"/>
      <c r="D169" s="134"/>
      <c r="E169" s="132"/>
      <c r="F169" s="102"/>
      <c r="G169" s="56"/>
      <c r="H169" s="103"/>
      <c r="I169" s="106"/>
    </row>
    <row r="170" spans="2:9" x14ac:dyDescent="0.3">
      <c r="B170" s="214" t="s">
        <v>367</v>
      </c>
      <c r="C170" s="131"/>
      <c r="D170" s="196">
        <f>SUM(D11:D169)</f>
        <v>0</v>
      </c>
      <c r="E170" s="197">
        <f>SUM(E11:E169)</f>
        <v>0</v>
      </c>
      <c r="F170" s="196">
        <f>SUM(F11:F169)</f>
        <v>0</v>
      </c>
      <c r="G170" s="198"/>
      <c r="H170" s="197">
        <f>SUM(H11:H169)</f>
        <v>0</v>
      </c>
      <c r="I170" s="199">
        <f>SUM(E170+F170-H170)</f>
        <v>0</v>
      </c>
    </row>
    <row r="171" spans="2:9" ht="16.2" collapsed="1" thickBot="1" x14ac:dyDescent="0.35">
      <c r="B171" s="200"/>
      <c r="C171" s="201"/>
      <c r="D171" s="202"/>
      <c r="E171" s="203"/>
      <c r="F171" s="204"/>
      <c r="G171" s="205"/>
      <c r="H171" s="203"/>
      <c r="I171" s="206"/>
    </row>
    <row r="173" spans="2:9" ht="16.2" thickBot="1" x14ac:dyDescent="0.35"/>
    <row r="174" spans="2:9" s="207" customFormat="1" ht="14.4" thickBot="1" x14ac:dyDescent="0.3">
      <c r="B174" s="294" t="s">
        <v>72</v>
      </c>
      <c r="C174" s="295"/>
      <c r="D174" s="296"/>
      <c r="E174" s="58"/>
      <c r="F174" s="58"/>
      <c r="G174" s="58"/>
      <c r="H174" s="58"/>
      <c r="I174" s="58"/>
    </row>
    <row r="175" spans="2:9" s="207" customFormat="1" ht="13.8" x14ac:dyDescent="0.25">
      <c r="B175" s="215"/>
      <c r="C175" s="59"/>
      <c r="D175" s="216"/>
      <c r="E175" s="60"/>
      <c r="F175" s="61"/>
      <c r="G175" s="62"/>
      <c r="H175" s="61"/>
      <c r="I175" s="63"/>
    </row>
    <row r="176" spans="2:9" s="207" customFormat="1" ht="13.8" x14ac:dyDescent="0.25">
      <c r="B176" s="120" t="s">
        <v>347</v>
      </c>
      <c r="C176" s="64"/>
      <c r="D176" s="217"/>
      <c r="E176" s="60"/>
      <c r="F176" s="61"/>
      <c r="G176" s="62"/>
      <c r="H176" s="61"/>
      <c r="I176" s="63"/>
    </row>
    <row r="177" spans="2:17" s="207" customFormat="1" ht="13.8" x14ac:dyDescent="0.25">
      <c r="B177" s="120" t="s">
        <v>73</v>
      </c>
      <c r="C177" s="65"/>
      <c r="D177" s="218"/>
      <c r="E177" s="60"/>
      <c r="F177" s="61"/>
      <c r="G177" s="62"/>
      <c r="H177" s="61"/>
      <c r="I177" s="63"/>
    </row>
    <row r="178" spans="2:17" s="207" customFormat="1" ht="13.8" x14ac:dyDescent="0.25">
      <c r="B178" s="118" t="s">
        <v>74</v>
      </c>
      <c r="C178" s="65"/>
      <c r="D178" s="218"/>
      <c r="E178" s="225" t="s">
        <v>133</v>
      </c>
      <c r="F178" s="61"/>
      <c r="G178" s="62"/>
      <c r="H178" s="61"/>
      <c r="I178" s="63"/>
    </row>
    <row r="179" spans="2:17" s="207" customFormat="1" ht="13.8" x14ac:dyDescent="0.25">
      <c r="B179" s="219" t="s">
        <v>357</v>
      </c>
      <c r="C179" s="65"/>
      <c r="D179" s="218"/>
      <c r="E179" s="208"/>
      <c r="F179" s="208"/>
      <c r="H179" s="208"/>
      <c r="I179" s="208"/>
    </row>
    <row r="180" spans="2:17" s="207" customFormat="1" ht="13.8" x14ac:dyDescent="0.25">
      <c r="B180" s="220" t="s">
        <v>356</v>
      </c>
      <c r="C180" s="65"/>
      <c r="D180" s="218"/>
      <c r="F180" s="61"/>
      <c r="G180" s="62"/>
      <c r="H180" s="61"/>
      <c r="I180" s="63"/>
    </row>
    <row r="181" spans="2:17" s="207" customFormat="1" ht="13.8" x14ac:dyDescent="0.25">
      <c r="B181" s="220" t="s">
        <v>355</v>
      </c>
      <c r="C181" s="65"/>
      <c r="D181" s="218"/>
      <c r="F181" s="61"/>
      <c r="G181" s="62"/>
      <c r="H181" s="61"/>
      <c r="I181" s="66"/>
      <c r="J181" s="66"/>
      <c r="K181" s="66"/>
      <c r="L181" s="66"/>
      <c r="M181" s="66"/>
      <c r="N181" s="66"/>
      <c r="O181" s="66"/>
      <c r="P181" s="66"/>
      <c r="Q181" s="66"/>
    </row>
    <row r="182" spans="2:17" s="207" customFormat="1" ht="13.8" x14ac:dyDescent="0.25">
      <c r="B182" s="220" t="s">
        <v>354</v>
      </c>
      <c r="C182" s="65"/>
      <c r="D182" s="218"/>
      <c r="F182" s="61"/>
      <c r="G182" s="62"/>
      <c r="H182" s="61"/>
      <c r="I182" s="63"/>
    </row>
    <row r="183" spans="2:17" s="207" customFormat="1" ht="13.8" x14ac:dyDescent="0.25">
      <c r="B183" s="220" t="s">
        <v>353</v>
      </c>
      <c r="C183" s="65"/>
      <c r="D183" s="218"/>
      <c r="F183" s="61"/>
      <c r="G183" s="62"/>
      <c r="H183" s="61"/>
      <c r="I183" s="63"/>
    </row>
    <row r="184" spans="2:17" s="207" customFormat="1" ht="13.8" x14ac:dyDescent="0.25">
      <c r="B184" s="220" t="s">
        <v>352</v>
      </c>
      <c r="C184" s="65"/>
      <c r="D184" s="218"/>
      <c r="F184" s="61"/>
      <c r="G184" s="62"/>
      <c r="H184" s="61"/>
      <c r="I184" s="63"/>
    </row>
    <row r="185" spans="2:17" s="207" customFormat="1" ht="13.8" x14ac:dyDescent="0.25">
      <c r="B185" s="220" t="s">
        <v>351</v>
      </c>
      <c r="C185" s="65"/>
      <c r="D185" s="218"/>
      <c r="F185" s="61"/>
      <c r="G185" s="62"/>
      <c r="H185" s="61"/>
      <c r="I185" s="63"/>
    </row>
    <row r="186" spans="2:17" s="207" customFormat="1" ht="13.8" x14ac:dyDescent="0.25">
      <c r="B186" s="221" t="s">
        <v>254</v>
      </c>
      <c r="C186" s="65"/>
      <c r="D186" s="218"/>
      <c r="F186" s="61"/>
      <c r="G186" s="62"/>
      <c r="H186" s="61"/>
      <c r="I186" s="63"/>
    </row>
    <row r="187" spans="2:17" s="207" customFormat="1" ht="13.8" x14ac:dyDescent="0.25">
      <c r="B187" s="221" t="s">
        <v>254</v>
      </c>
      <c r="C187" s="65"/>
      <c r="D187" s="218"/>
      <c r="F187" s="61"/>
      <c r="G187" s="62"/>
      <c r="H187" s="61"/>
      <c r="I187" s="63"/>
    </row>
    <row r="188" spans="2:17" s="207" customFormat="1" ht="13.8" x14ac:dyDescent="0.25">
      <c r="B188" s="219" t="s">
        <v>349</v>
      </c>
      <c r="C188" s="65"/>
      <c r="D188" s="218"/>
      <c r="F188" s="61"/>
      <c r="G188" s="62"/>
      <c r="H188" s="61"/>
      <c r="I188" s="63"/>
    </row>
    <row r="189" spans="2:17" s="207" customFormat="1" ht="13.8" x14ac:dyDescent="0.25">
      <c r="B189" s="118" t="s">
        <v>75</v>
      </c>
      <c r="C189" s="65"/>
      <c r="D189" s="218"/>
      <c r="F189" s="61"/>
      <c r="G189" s="62"/>
      <c r="H189" s="61"/>
      <c r="I189" s="63"/>
    </row>
    <row r="190" spans="2:17" s="207" customFormat="1" ht="13.8" x14ac:dyDescent="0.25">
      <c r="B190" s="120"/>
      <c r="C190" s="65"/>
      <c r="D190" s="218"/>
      <c r="E190" s="60"/>
      <c r="F190" s="61"/>
      <c r="G190" s="62"/>
      <c r="H190" s="61"/>
      <c r="I190" s="63"/>
    </row>
    <row r="191" spans="2:17" s="207" customFormat="1" ht="14.4" thickBot="1" x14ac:dyDescent="0.3">
      <c r="B191" s="222" t="s">
        <v>134</v>
      </c>
      <c r="C191" s="223"/>
      <c r="D191" s="224">
        <f>D176-SUM(D178:D190)</f>
        <v>0</v>
      </c>
      <c r="E191" s="213" t="s">
        <v>350</v>
      </c>
      <c r="F191" s="61"/>
      <c r="G191" s="62"/>
      <c r="H191" s="61"/>
      <c r="I191" s="63"/>
    </row>
    <row r="192" spans="2:17" x14ac:dyDescent="0.3">
      <c r="B192" s="67"/>
      <c r="C192" s="68"/>
      <c r="D192" s="69"/>
      <c r="E192" s="60"/>
      <c r="F192" s="61"/>
      <c r="G192" s="62"/>
      <c r="H192" s="61"/>
      <c r="I192" s="63"/>
    </row>
    <row r="193" spans="2:9" ht="16.2" thickBot="1" x14ac:dyDescent="0.35">
      <c r="B193" s="70"/>
      <c r="C193" s="68"/>
      <c r="D193" s="69"/>
      <c r="E193" s="60"/>
      <c r="F193" s="61"/>
      <c r="G193" s="62"/>
      <c r="H193" s="61"/>
      <c r="I193" s="63"/>
    </row>
    <row r="194" spans="2:9" ht="33" customHeight="1" thickBot="1" x14ac:dyDescent="0.35">
      <c r="B194" s="283" t="s">
        <v>358</v>
      </c>
      <c r="C194" s="284"/>
      <c r="D194" s="285"/>
      <c r="E194" s="71"/>
      <c r="F194" s="71"/>
      <c r="G194" s="71"/>
      <c r="H194" s="71"/>
      <c r="I194" s="71"/>
    </row>
    <row r="195" spans="2:9" x14ac:dyDescent="0.3">
      <c r="B195" s="226"/>
      <c r="C195" s="72"/>
      <c r="D195" s="227"/>
      <c r="E195" s="60"/>
      <c r="F195" s="61"/>
      <c r="G195" s="62"/>
      <c r="H195" s="61"/>
      <c r="I195" s="63"/>
    </row>
    <row r="196" spans="2:9" x14ac:dyDescent="0.3">
      <c r="B196" s="120" t="s">
        <v>76</v>
      </c>
      <c r="C196" s="65"/>
      <c r="D196" s="218"/>
      <c r="E196" s="60"/>
      <c r="F196" s="61"/>
      <c r="G196" s="62"/>
      <c r="H196" s="61"/>
      <c r="I196" s="63"/>
    </row>
    <row r="197" spans="2:9" x14ac:dyDescent="0.3">
      <c r="B197" s="120"/>
      <c r="C197" s="65"/>
      <c r="D197" s="218"/>
      <c r="E197" s="60"/>
      <c r="F197" s="61"/>
      <c r="G197" s="62"/>
      <c r="H197" s="61"/>
      <c r="I197" s="63"/>
    </row>
    <row r="198" spans="2:9" x14ac:dyDescent="0.3">
      <c r="B198" s="120" t="s">
        <v>73</v>
      </c>
      <c r="C198" s="65"/>
      <c r="D198" s="218"/>
      <c r="E198" s="60"/>
      <c r="F198" s="61"/>
      <c r="G198" s="62"/>
      <c r="H198" s="61"/>
      <c r="I198" s="63"/>
    </row>
    <row r="199" spans="2:9" x14ac:dyDescent="0.3">
      <c r="B199" s="228" t="s">
        <v>363</v>
      </c>
      <c r="C199" s="65"/>
      <c r="D199" s="229">
        <f>D17</f>
        <v>0</v>
      </c>
      <c r="E199" s="225" t="s">
        <v>133</v>
      </c>
      <c r="F199" s="66"/>
      <c r="G199" s="66"/>
      <c r="H199" s="66"/>
      <c r="I199" s="66"/>
    </row>
    <row r="200" spans="2:9" x14ac:dyDescent="0.3">
      <c r="B200" s="118" t="s">
        <v>361</v>
      </c>
      <c r="C200" s="65"/>
      <c r="D200" s="229"/>
      <c r="E200" s="208"/>
      <c r="F200" s="61"/>
      <c r="G200" s="62"/>
      <c r="H200" s="61"/>
      <c r="I200" s="63"/>
    </row>
    <row r="201" spans="2:9" x14ac:dyDescent="0.3">
      <c r="B201" s="120"/>
      <c r="C201" s="65"/>
      <c r="D201" s="230"/>
      <c r="E201" s="207"/>
      <c r="F201" s="61"/>
      <c r="G201" s="62"/>
      <c r="H201" s="61"/>
      <c r="I201" s="63"/>
    </row>
    <row r="202" spans="2:9" x14ac:dyDescent="0.3">
      <c r="B202" s="120" t="s">
        <v>77</v>
      </c>
      <c r="C202" s="65"/>
      <c r="D202" s="230"/>
      <c r="E202" s="207"/>
      <c r="F202" s="61"/>
      <c r="G202" s="62"/>
      <c r="H202" s="61"/>
      <c r="I202" s="63"/>
    </row>
    <row r="203" spans="2:9" x14ac:dyDescent="0.3">
      <c r="B203" s="150" t="s">
        <v>364</v>
      </c>
      <c r="C203" s="65"/>
      <c r="D203" s="231">
        <f>I17</f>
        <v>0</v>
      </c>
      <c r="E203" s="207"/>
      <c r="F203" s="61"/>
      <c r="G203" s="62"/>
      <c r="H203" s="61"/>
      <c r="I203" s="63"/>
    </row>
    <row r="204" spans="2:9" x14ac:dyDescent="0.3">
      <c r="B204" s="150" t="s">
        <v>360</v>
      </c>
      <c r="C204" s="65"/>
      <c r="D204" s="231"/>
      <c r="E204" s="207"/>
      <c r="F204" s="61"/>
      <c r="G204" s="62"/>
      <c r="H204" s="61"/>
      <c r="I204" s="63"/>
    </row>
    <row r="205" spans="2:9" x14ac:dyDescent="0.3">
      <c r="B205" s="120"/>
      <c r="C205" s="65"/>
      <c r="D205" s="230"/>
      <c r="E205" s="207"/>
      <c r="F205" s="61"/>
      <c r="G205" s="62"/>
      <c r="H205" s="61"/>
      <c r="I205" s="63"/>
    </row>
    <row r="206" spans="2:9" x14ac:dyDescent="0.3">
      <c r="B206" s="186" t="s">
        <v>78</v>
      </c>
      <c r="C206" s="65"/>
      <c r="D206" s="238">
        <f>D196-SUM(D198:D200)+SUM(D202:D205)</f>
        <v>0</v>
      </c>
      <c r="E206" s="213" t="s">
        <v>365</v>
      </c>
      <c r="F206" s="61"/>
      <c r="G206" s="62"/>
      <c r="H206" s="61"/>
      <c r="I206" s="63"/>
    </row>
    <row r="207" spans="2:9" x14ac:dyDescent="0.3">
      <c r="B207" s="232"/>
      <c r="C207" s="73"/>
      <c r="D207" s="233"/>
      <c r="E207" s="207"/>
      <c r="F207" s="61"/>
      <c r="G207" s="62"/>
      <c r="H207" s="61"/>
      <c r="I207" s="63"/>
    </row>
    <row r="208" spans="2:9" x14ac:dyDescent="0.3">
      <c r="B208" s="237" t="s">
        <v>362</v>
      </c>
      <c r="C208" s="73"/>
      <c r="D208" s="239">
        <f>SUM(I170)</f>
        <v>0</v>
      </c>
      <c r="E208" s="207"/>
      <c r="F208" s="61"/>
      <c r="G208" s="62"/>
      <c r="H208" s="61"/>
      <c r="I208" s="63"/>
    </row>
    <row r="209" spans="1:9" x14ac:dyDescent="0.3">
      <c r="B209" s="232"/>
      <c r="C209" s="73"/>
      <c r="D209" s="233"/>
      <c r="E209" s="207"/>
      <c r="F209" s="63"/>
      <c r="G209" s="74"/>
      <c r="H209" s="63"/>
      <c r="I209" s="63"/>
    </row>
    <row r="210" spans="1:9" x14ac:dyDescent="0.3">
      <c r="B210" s="241" t="s">
        <v>82</v>
      </c>
      <c r="C210" s="75"/>
      <c r="D210" s="240">
        <f>SUM(D206-D208)</f>
        <v>0</v>
      </c>
      <c r="E210" s="207"/>
      <c r="F210" s="63"/>
      <c r="G210" s="74"/>
      <c r="H210" s="63"/>
      <c r="I210" s="63"/>
    </row>
    <row r="211" spans="1:9" ht="16.2" thickBot="1" x14ac:dyDescent="0.35">
      <c r="B211" s="234"/>
      <c r="C211" s="235"/>
      <c r="D211" s="236"/>
      <c r="E211" s="63"/>
      <c r="F211" s="63"/>
      <c r="G211" s="74"/>
      <c r="H211" s="63"/>
      <c r="I211" s="63"/>
    </row>
    <row r="212" spans="1:9" x14ac:dyDescent="0.3">
      <c r="B212" s="67"/>
      <c r="C212" s="68"/>
      <c r="D212" s="69"/>
      <c r="E212" s="60"/>
      <c r="F212" s="61"/>
      <c r="G212" s="62"/>
      <c r="H212" s="61"/>
      <c r="I212" s="63"/>
    </row>
    <row r="213" spans="1:9" ht="16.2" thickBot="1" x14ac:dyDescent="0.35">
      <c r="B213" s="70"/>
      <c r="C213" s="68"/>
      <c r="D213" s="69"/>
      <c r="E213" s="60"/>
      <c r="F213" s="61"/>
      <c r="G213" s="62"/>
      <c r="H213" s="61"/>
      <c r="I213" s="63"/>
    </row>
    <row r="214" spans="1:9" ht="16.2" thickBot="1" x14ac:dyDescent="0.35">
      <c r="B214" s="283" t="s">
        <v>393</v>
      </c>
      <c r="C214" s="284"/>
      <c r="D214" s="285"/>
      <c r="E214" s="71"/>
      <c r="F214" s="71"/>
      <c r="G214" s="71"/>
      <c r="H214" s="71"/>
      <c r="I214" s="71"/>
    </row>
    <row r="215" spans="1:9" x14ac:dyDescent="0.3">
      <c r="B215" s="226"/>
      <c r="C215" s="72"/>
      <c r="D215" s="227"/>
      <c r="E215" s="60"/>
      <c r="F215" s="61"/>
      <c r="G215" s="62"/>
      <c r="H215" s="61"/>
      <c r="I215" s="63"/>
    </row>
    <row r="216" spans="1:9" x14ac:dyDescent="0.3">
      <c r="B216" s="186" t="s">
        <v>394</v>
      </c>
      <c r="C216" s="65"/>
      <c r="D216" s="238">
        <f>+Schedule!P245</f>
        <v>0</v>
      </c>
      <c r="E216" s="213" t="s">
        <v>395</v>
      </c>
      <c r="F216" s="61"/>
      <c r="G216" s="62"/>
      <c r="H216" s="61"/>
      <c r="I216" s="63"/>
    </row>
    <row r="217" spans="1:9" x14ac:dyDescent="0.3">
      <c r="B217" s="232"/>
      <c r="C217" s="73"/>
      <c r="D217" s="233"/>
      <c r="E217" s="207"/>
      <c r="F217" s="61"/>
      <c r="G217" s="62"/>
      <c r="H217" s="61"/>
      <c r="I217" s="63"/>
    </row>
    <row r="218" spans="1:9" x14ac:dyDescent="0.3">
      <c r="B218" s="237" t="s">
        <v>396</v>
      </c>
      <c r="C218" s="73"/>
      <c r="D218" s="239">
        <f>+I170</f>
        <v>0</v>
      </c>
      <c r="E218" s="213" t="s">
        <v>397</v>
      </c>
      <c r="F218" s="61"/>
      <c r="G218" s="62"/>
      <c r="H218" s="61"/>
      <c r="I218" s="63"/>
    </row>
    <row r="219" spans="1:9" x14ac:dyDescent="0.3">
      <c r="B219" s="232"/>
      <c r="C219" s="73"/>
      <c r="D219" s="233"/>
      <c r="E219" s="207"/>
      <c r="F219" s="63"/>
      <c r="G219" s="74"/>
      <c r="H219" s="63"/>
      <c r="I219" s="63"/>
    </row>
    <row r="220" spans="1:9" x14ac:dyDescent="0.3">
      <c r="B220" s="241" t="s">
        <v>82</v>
      </c>
      <c r="C220" s="75"/>
      <c r="D220" s="240">
        <f>SUM(D216-D218)</f>
        <v>0</v>
      </c>
      <c r="E220" s="207"/>
      <c r="F220" s="63"/>
      <c r="G220" s="74"/>
      <c r="H220" s="63"/>
      <c r="I220" s="63"/>
    </row>
    <row r="221" spans="1:9" ht="16.2" thickBot="1" x14ac:dyDescent="0.35">
      <c r="B221" s="234"/>
      <c r="C221" s="235"/>
      <c r="D221" s="236"/>
      <c r="E221" s="63"/>
      <c r="F221" s="63"/>
      <c r="G221" s="74"/>
      <c r="H221" s="63"/>
      <c r="I221" s="63"/>
    </row>
    <row r="224" spans="1:9" ht="16.2" thickBot="1" x14ac:dyDescent="0.35">
      <c r="A224" s="245"/>
      <c r="B224" s="246" t="s">
        <v>270</v>
      </c>
      <c r="C224" s="247"/>
      <c r="D224" s="247"/>
      <c r="E224" s="248"/>
      <c r="F224" s="249" t="s">
        <v>69</v>
      </c>
      <c r="G224" s="247" t="s">
        <v>299</v>
      </c>
      <c r="H224" s="249" t="s">
        <v>68</v>
      </c>
      <c r="I224" s="248"/>
    </row>
    <row r="225" spans="1:9" ht="4.95" customHeight="1" x14ac:dyDescent="0.3">
      <c r="A225" s="76"/>
      <c r="B225" s="76"/>
      <c r="C225" s="77"/>
      <c r="D225" s="77"/>
      <c r="E225" s="78"/>
      <c r="F225" s="79"/>
      <c r="G225" s="77"/>
      <c r="H225" s="79"/>
      <c r="I225" s="78"/>
    </row>
    <row r="226" spans="1:9" x14ac:dyDescent="0.3">
      <c r="A226" s="76"/>
      <c r="B226" s="244" t="s">
        <v>366</v>
      </c>
      <c r="C226" s="80"/>
      <c r="D226" s="80"/>
      <c r="E226" s="78"/>
      <c r="F226" s="79"/>
      <c r="G226" s="77"/>
      <c r="H226" s="79"/>
      <c r="I226" s="78"/>
    </row>
    <row r="227" spans="1:9" x14ac:dyDescent="0.3">
      <c r="A227" s="76"/>
      <c r="B227" s="76"/>
      <c r="C227" s="77"/>
      <c r="D227" s="77"/>
      <c r="E227" s="78"/>
      <c r="F227" s="79"/>
      <c r="G227" s="77"/>
      <c r="H227" s="79"/>
      <c r="I227" s="78"/>
    </row>
    <row r="228" spans="1:9" x14ac:dyDescent="0.3">
      <c r="A228" s="76">
        <v>1</v>
      </c>
      <c r="B228" s="243" t="s">
        <v>2</v>
      </c>
      <c r="C228" s="77"/>
      <c r="D228" s="77"/>
      <c r="E228" s="78"/>
      <c r="F228" s="79"/>
      <c r="G228" s="77"/>
      <c r="H228" s="79"/>
      <c r="I228" s="78"/>
    </row>
    <row r="229" spans="1:9" x14ac:dyDescent="0.3">
      <c r="A229" s="76"/>
      <c r="B229" s="76" t="s">
        <v>70</v>
      </c>
      <c r="C229" s="77"/>
      <c r="D229" s="77"/>
      <c r="E229" s="78"/>
      <c r="F229" s="79" t="s">
        <v>1</v>
      </c>
      <c r="G229" s="77"/>
      <c r="H229" s="79"/>
      <c r="I229" s="78"/>
    </row>
    <row r="230" spans="1:9" x14ac:dyDescent="0.3">
      <c r="A230" s="76"/>
      <c r="B230" s="242" t="s">
        <v>71</v>
      </c>
      <c r="C230" s="77"/>
      <c r="D230" s="77"/>
      <c r="E230" s="78"/>
      <c r="F230" s="79"/>
      <c r="G230" s="77"/>
      <c r="H230" s="79" t="s">
        <v>1</v>
      </c>
      <c r="I230" s="78"/>
    </row>
    <row r="231" spans="1:9" x14ac:dyDescent="0.3">
      <c r="A231" s="76"/>
      <c r="B231" s="76"/>
      <c r="C231" s="77"/>
      <c r="D231" s="77"/>
      <c r="E231" s="78"/>
      <c r="F231" s="78"/>
      <c r="G231" s="76"/>
      <c r="H231" s="78"/>
      <c r="I231" s="78"/>
    </row>
    <row r="232" spans="1:9" x14ac:dyDescent="0.3">
      <c r="B232" s="76"/>
      <c r="C232" s="77"/>
      <c r="D232" s="77"/>
      <c r="E232" s="78"/>
      <c r="F232" s="78"/>
      <c r="G232" s="76"/>
      <c r="H232" s="78"/>
      <c r="I232" s="78"/>
    </row>
    <row r="233" spans="1:9" x14ac:dyDescent="0.3">
      <c r="A233" s="76">
        <v>2</v>
      </c>
      <c r="B233" s="243" t="s">
        <v>2</v>
      </c>
      <c r="C233" s="77"/>
      <c r="D233" s="77"/>
      <c r="E233" s="78"/>
      <c r="F233" s="79"/>
      <c r="G233" s="77"/>
      <c r="H233" s="79"/>
      <c r="I233" s="78"/>
    </row>
    <row r="234" spans="1:9" x14ac:dyDescent="0.3">
      <c r="A234" s="76"/>
      <c r="B234" s="76" t="s">
        <v>70</v>
      </c>
      <c r="C234" s="77"/>
      <c r="D234" s="77"/>
      <c r="E234" s="78"/>
      <c r="F234" s="79" t="s">
        <v>1</v>
      </c>
      <c r="G234" s="77"/>
      <c r="H234" s="79"/>
      <c r="I234" s="78"/>
    </row>
    <row r="235" spans="1:9" x14ac:dyDescent="0.3">
      <c r="B235" s="242" t="s">
        <v>71</v>
      </c>
      <c r="C235" s="77"/>
      <c r="D235" s="77"/>
      <c r="E235" s="78"/>
      <c r="F235" s="79"/>
      <c r="G235" s="77"/>
      <c r="H235" s="79" t="s">
        <v>1</v>
      </c>
      <c r="I235" s="78"/>
    </row>
    <row r="236" spans="1:9" x14ac:dyDescent="0.3">
      <c r="A236" s="76"/>
      <c r="B236" s="76"/>
      <c r="C236" s="77"/>
      <c r="D236" s="77"/>
      <c r="E236" s="78"/>
      <c r="F236" s="78"/>
      <c r="G236" s="76"/>
      <c r="H236" s="78"/>
      <c r="I236" s="78"/>
    </row>
    <row r="237" spans="1:9" x14ac:dyDescent="0.3">
      <c r="A237" s="76"/>
      <c r="B237" s="76"/>
      <c r="C237" s="77"/>
      <c r="D237" s="77"/>
      <c r="E237" s="78"/>
      <c r="F237" s="78"/>
      <c r="G237" s="76"/>
      <c r="H237" s="78"/>
      <c r="I237" s="78"/>
    </row>
    <row r="238" spans="1:9" x14ac:dyDescent="0.3">
      <c r="A238" s="76"/>
      <c r="B238" s="76"/>
      <c r="C238" s="77"/>
      <c r="D238" s="77"/>
      <c r="E238" s="78"/>
      <c r="F238" s="78"/>
      <c r="G238" s="76"/>
      <c r="H238" s="78"/>
      <c r="I238" s="78"/>
    </row>
    <row r="239" spans="1:9" x14ac:dyDescent="0.3">
      <c r="A239" s="76"/>
      <c r="B239" s="76"/>
      <c r="C239" s="77"/>
      <c r="D239" s="77"/>
      <c r="E239" s="78"/>
      <c r="F239" s="78"/>
      <c r="G239" s="76"/>
      <c r="H239" s="78"/>
      <c r="I239" s="78"/>
    </row>
    <row r="240" spans="1:9" x14ac:dyDescent="0.3">
      <c r="A240" s="76"/>
      <c r="B240" s="76"/>
      <c r="C240" s="77"/>
      <c r="D240" s="77"/>
      <c r="E240" s="78"/>
      <c r="F240" s="78"/>
      <c r="G240" s="76"/>
      <c r="H240" s="78"/>
      <c r="I240" s="78"/>
    </row>
    <row r="241" spans="1:9" x14ac:dyDescent="0.3">
      <c r="A241" s="76"/>
      <c r="B241" s="76"/>
      <c r="C241" s="77"/>
      <c r="D241" s="77"/>
      <c r="E241" s="78"/>
      <c r="F241" s="78"/>
      <c r="G241" s="76"/>
      <c r="H241" s="78"/>
      <c r="I241" s="78"/>
    </row>
    <row r="242" spans="1:9" x14ac:dyDescent="0.3">
      <c r="A242" s="76"/>
      <c r="B242" s="76"/>
      <c r="C242" s="77"/>
      <c r="D242" s="77"/>
      <c r="E242" s="78"/>
      <c r="F242" s="78"/>
      <c r="G242" s="76"/>
      <c r="H242" s="78"/>
      <c r="I242" s="78"/>
    </row>
    <row r="243" spans="1:9" x14ac:dyDescent="0.3">
      <c r="A243" s="76"/>
      <c r="B243" s="76"/>
      <c r="C243" s="77"/>
      <c r="D243" s="77"/>
      <c r="E243" s="78"/>
      <c r="F243" s="78"/>
      <c r="G243" s="76"/>
      <c r="H243" s="78"/>
      <c r="I243" s="78"/>
    </row>
    <row r="244" spans="1:9" x14ac:dyDescent="0.3">
      <c r="A244" s="76"/>
      <c r="B244" s="76"/>
      <c r="C244" s="77"/>
      <c r="D244" s="77"/>
      <c r="E244" s="78"/>
      <c r="F244" s="78"/>
      <c r="G244" s="76"/>
      <c r="H244" s="78"/>
      <c r="I244" s="78"/>
    </row>
    <row r="245" spans="1:9" x14ac:dyDescent="0.3">
      <c r="A245" s="76"/>
      <c r="B245" s="76"/>
      <c r="C245" s="77"/>
      <c r="D245" s="77"/>
      <c r="E245" s="78"/>
      <c r="F245" s="78"/>
      <c r="G245" s="76"/>
      <c r="H245" s="78"/>
      <c r="I245" s="78"/>
    </row>
    <row r="246" spans="1:9" x14ac:dyDescent="0.3">
      <c r="A246" s="76"/>
      <c r="B246" s="76"/>
      <c r="C246" s="77"/>
      <c r="D246" s="77"/>
      <c r="E246" s="78"/>
      <c r="F246" s="78"/>
      <c r="G246" s="76"/>
      <c r="H246" s="78"/>
      <c r="I246" s="78"/>
    </row>
    <row r="247" spans="1:9" x14ac:dyDescent="0.3">
      <c r="A247" s="76"/>
      <c r="B247" s="76"/>
      <c r="C247" s="77"/>
      <c r="D247" s="77"/>
      <c r="E247" s="78"/>
      <c r="F247" s="78"/>
      <c r="G247" s="76"/>
      <c r="H247" s="78"/>
      <c r="I247" s="78"/>
    </row>
    <row r="248" spans="1:9" x14ac:dyDescent="0.3">
      <c r="A248" s="76"/>
      <c r="B248" s="76"/>
      <c r="C248" s="77"/>
      <c r="D248" s="77"/>
      <c r="E248" s="78"/>
      <c r="F248" s="78"/>
      <c r="G248" s="76"/>
      <c r="H248" s="78"/>
      <c r="I248" s="78"/>
    </row>
    <row r="249" spans="1:9" x14ac:dyDescent="0.3">
      <c r="A249" s="76"/>
      <c r="B249" s="76"/>
      <c r="C249" s="77"/>
      <c r="D249" s="77"/>
      <c r="E249" s="78"/>
      <c r="F249" s="78"/>
      <c r="G249" s="76"/>
      <c r="H249" s="78"/>
      <c r="I249" s="78"/>
    </row>
    <row r="250" spans="1:9" x14ac:dyDescent="0.3">
      <c r="A250" s="76"/>
      <c r="B250" s="76"/>
      <c r="C250" s="77"/>
      <c r="D250" s="77"/>
      <c r="E250" s="78"/>
      <c r="F250" s="78"/>
      <c r="G250" s="76"/>
      <c r="H250" s="78"/>
      <c r="I250" s="78"/>
    </row>
    <row r="251" spans="1:9" x14ac:dyDescent="0.3">
      <c r="A251" s="76"/>
      <c r="B251" s="76"/>
      <c r="C251" s="77"/>
      <c r="D251" s="77"/>
      <c r="E251" s="78"/>
      <c r="F251" s="78"/>
      <c r="G251" s="76"/>
      <c r="H251" s="78"/>
      <c r="I251" s="78"/>
    </row>
    <row r="252" spans="1:9" x14ac:dyDescent="0.3">
      <c r="A252" s="76"/>
      <c r="B252" s="76"/>
      <c r="C252" s="77"/>
      <c r="D252" s="77"/>
      <c r="E252" s="78"/>
      <c r="F252" s="78"/>
      <c r="G252" s="76"/>
      <c r="H252" s="78"/>
      <c r="I252" s="78"/>
    </row>
    <row r="253" spans="1:9" x14ac:dyDescent="0.3">
      <c r="A253" s="76"/>
      <c r="B253" s="76"/>
      <c r="C253" s="77"/>
      <c r="D253" s="77"/>
      <c r="E253" s="78"/>
      <c r="F253" s="78"/>
      <c r="G253" s="76"/>
      <c r="H253" s="78"/>
      <c r="I253" s="78"/>
    </row>
    <row r="254" spans="1:9" x14ac:dyDescent="0.3">
      <c r="A254" s="76"/>
      <c r="B254" s="76"/>
      <c r="C254" s="77"/>
      <c r="D254" s="77"/>
      <c r="E254" s="78"/>
      <c r="F254" s="78"/>
      <c r="G254" s="76"/>
      <c r="H254" s="78"/>
      <c r="I254" s="78"/>
    </row>
    <row r="255" spans="1:9" x14ac:dyDescent="0.3">
      <c r="A255" s="76"/>
      <c r="B255" s="76"/>
      <c r="C255" s="77"/>
      <c r="D255" s="77"/>
      <c r="E255" s="78"/>
      <c r="F255" s="78"/>
      <c r="G255" s="76"/>
      <c r="H255" s="78"/>
      <c r="I255" s="78"/>
    </row>
    <row r="256" spans="1:9" x14ac:dyDescent="0.3">
      <c r="A256" s="76"/>
      <c r="B256" s="76"/>
      <c r="C256" s="77"/>
      <c r="D256" s="77"/>
      <c r="E256" s="78"/>
      <c r="F256" s="78"/>
      <c r="G256" s="76"/>
      <c r="H256" s="78"/>
      <c r="I256" s="78"/>
    </row>
    <row r="257" spans="1:9" x14ac:dyDescent="0.3">
      <c r="A257" s="76"/>
      <c r="B257" s="76"/>
      <c r="C257" s="77"/>
      <c r="D257" s="77"/>
      <c r="E257" s="78"/>
      <c r="F257" s="78"/>
      <c r="G257" s="76"/>
      <c r="H257" s="78"/>
      <c r="I257" s="78"/>
    </row>
    <row r="258" spans="1:9" x14ac:dyDescent="0.3">
      <c r="A258" s="76"/>
      <c r="B258" s="76"/>
      <c r="C258" s="77"/>
      <c r="D258" s="77"/>
      <c r="E258" s="78"/>
      <c r="F258" s="78"/>
      <c r="G258" s="76"/>
      <c r="H258" s="78"/>
      <c r="I258" s="78"/>
    </row>
    <row r="259" spans="1:9" x14ac:dyDescent="0.3">
      <c r="A259" s="76"/>
      <c r="B259" s="76"/>
      <c r="C259" s="77"/>
      <c r="D259" s="77"/>
      <c r="E259" s="78"/>
      <c r="F259" s="78"/>
      <c r="G259" s="76"/>
      <c r="H259" s="78"/>
      <c r="I259" s="78"/>
    </row>
    <row r="260" spans="1:9" x14ac:dyDescent="0.3">
      <c r="A260" s="76"/>
      <c r="B260" s="76"/>
      <c r="C260" s="77"/>
      <c r="D260" s="77"/>
      <c r="E260" s="78"/>
      <c r="F260" s="78"/>
      <c r="G260" s="76"/>
      <c r="H260" s="78"/>
      <c r="I260" s="78"/>
    </row>
    <row r="261" spans="1:9" x14ac:dyDescent="0.3">
      <c r="A261" s="76"/>
      <c r="B261" s="76"/>
      <c r="C261" s="77"/>
      <c r="D261" s="77"/>
      <c r="E261" s="78"/>
      <c r="F261" s="78"/>
      <c r="G261" s="76"/>
      <c r="H261" s="78"/>
      <c r="I261" s="78"/>
    </row>
    <row r="262" spans="1:9" x14ac:dyDescent="0.3">
      <c r="A262" s="76"/>
      <c r="B262" s="76"/>
      <c r="C262" s="77"/>
      <c r="D262" s="77"/>
      <c r="E262" s="78"/>
      <c r="F262" s="78"/>
      <c r="G262" s="76"/>
      <c r="H262" s="78"/>
      <c r="I262" s="78"/>
    </row>
    <row r="263" spans="1:9" x14ac:dyDescent="0.3">
      <c r="A263" s="76"/>
      <c r="B263" s="76"/>
      <c r="C263" s="77"/>
      <c r="D263" s="77"/>
      <c r="E263" s="78"/>
      <c r="F263" s="78"/>
      <c r="G263" s="76"/>
      <c r="H263" s="78"/>
      <c r="I263" s="78"/>
    </row>
    <row r="264" spans="1:9" x14ac:dyDescent="0.3">
      <c r="A264" s="76"/>
      <c r="B264" s="76"/>
      <c r="C264" s="77"/>
      <c r="D264" s="77"/>
      <c r="E264" s="78"/>
      <c r="F264" s="78"/>
      <c r="G264" s="76"/>
      <c r="H264" s="78"/>
      <c r="I264" s="78"/>
    </row>
    <row r="265" spans="1:9" x14ac:dyDescent="0.3">
      <c r="A265" s="76"/>
      <c r="B265" s="76"/>
      <c r="C265" s="77"/>
      <c r="D265" s="77"/>
      <c r="E265" s="78"/>
      <c r="F265" s="78"/>
      <c r="G265" s="76"/>
      <c r="H265" s="78"/>
      <c r="I265" s="78"/>
    </row>
    <row r="266" spans="1:9" x14ac:dyDescent="0.3">
      <c r="A266" s="76"/>
      <c r="B266" s="76"/>
      <c r="C266" s="77"/>
      <c r="D266" s="77"/>
      <c r="E266" s="78"/>
      <c r="F266" s="78"/>
      <c r="G266" s="76"/>
      <c r="H266" s="78"/>
      <c r="I266" s="78"/>
    </row>
    <row r="267" spans="1:9" x14ac:dyDescent="0.3">
      <c r="A267" s="76"/>
      <c r="B267" s="76"/>
      <c r="C267" s="77"/>
      <c r="D267" s="77"/>
      <c r="E267" s="78"/>
      <c r="F267" s="78"/>
      <c r="G267" s="76"/>
      <c r="H267" s="78"/>
      <c r="I267" s="78"/>
    </row>
    <row r="268" spans="1:9" x14ac:dyDescent="0.3">
      <c r="A268" s="76"/>
      <c r="B268" s="76"/>
      <c r="C268" s="77"/>
      <c r="D268" s="77"/>
      <c r="E268" s="78"/>
      <c r="F268" s="78"/>
      <c r="G268" s="76"/>
      <c r="H268" s="78"/>
      <c r="I268" s="78"/>
    </row>
    <row r="269" spans="1:9" x14ac:dyDescent="0.3">
      <c r="A269" s="76"/>
      <c r="B269" s="76"/>
      <c r="C269" s="77"/>
      <c r="D269" s="77"/>
      <c r="E269" s="78"/>
      <c r="F269" s="78"/>
      <c r="G269" s="76"/>
      <c r="H269" s="78"/>
      <c r="I269" s="78"/>
    </row>
    <row r="270" spans="1:9" x14ac:dyDescent="0.3">
      <c r="A270" s="76"/>
      <c r="B270" s="76"/>
      <c r="C270" s="77"/>
      <c r="D270" s="77"/>
      <c r="E270" s="78"/>
      <c r="F270" s="78"/>
      <c r="G270" s="76"/>
      <c r="H270" s="78"/>
      <c r="I270" s="78"/>
    </row>
    <row r="271" spans="1:9" x14ac:dyDescent="0.3">
      <c r="A271" s="76"/>
      <c r="B271" s="76"/>
      <c r="C271" s="77"/>
      <c r="D271" s="77"/>
      <c r="E271" s="78"/>
      <c r="F271" s="78"/>
      <c r="G271" s="76"/>
      <c r="H271" s="78"/>
      <c r="I271" s="78"/>
    </row>
    <row r="272" spans="1:9" x14ac:dyDescent="0.3">
      <c r="A272" s="76"/>
      <c r="B272" s="76"/>
      <c r="C272" s="77"/>
      <c r="D272" s="77"/>
      <c r="E272" s="78"/>
      <c r="F272" s="78"/>
      <c r="G272" s="76"/>
      <c r="H272" s="78"/>
      <c r="I272" s="78"/>
    </row>
    <row r="273" spans="1:9" x14ac:dyDescent="0.3">
      <c r="A273" s="76"/>
      <c r="B273" s="76"/>
      <c r="C273" s="77"/>
      <c r="D273" s="77"/>
      <c r="E273" s="78"/>
      <c r="F273" s="78"/>
      <c r="G273" s="76"/>
      <c r="H273" s="78"/>
      <c r="I273" s="78"/>
    </row>
    <row r="274" spans="1:9" x14ac:dyDescent="0.3">
      <c r="A274" s="76"/>
      <c r="B274" s="76"/>
      <c r="C274" s="77"/>
      <c r="D274" s="77"/>
      <c r="E274" s="78"/>
      <c r="F274" s="78"/>
      <c r="G274" s="76"/>
      <c r="H274" s="78"/>
      <c r="I274" s="78"/>
    </row>
    <row r="275" spans="1:9" x14ac:dyDescent="0.3">
      <c r="A275" s="76"/>
      <c r="B275" s="76"/>
      <c r="C275" s="77"/>
      <c r="D275" s="77"/>
      <c r="E275" s="78"/>
      <c r="F275" s="78"/>
      <c r="G275" s="76"/>
      <c r="H275" s="78"/>
      <c r="I275" s="78"/>
    </row>
    <row r="276" spans="1:9" x14ac:dyDescent="0.3">
      <c r="A276" s="76"/>
      <c r="B276" s="76"/>
      <c r="C276" s="77"/>
      <c r="D276" s="77"/>
      <c r="E276" s="78"/>
      <c r="F276" s="78"/>
      <c r="G276" s="76"/>
      <c r="H276" s="78"/>
      <c r="I276" s="78"/>
    </row>
    <row r="277" spans="1:9" x14ac:dyDescent="0.3">
      <c r="A277" s="76"/>
      <c r="B277" s="76"/>
      <c r="C277" s="77"/>
      <c r="D277" s="77"/>
      <c r="E277" s="78"/>
      <c r="F277" s="78"/>
      <c r="G277" s="76"/>
      <c r="H277" s="78"/>
      <c r="I277" s="78"/>
    </row>
    <row r="278" spans="1:9" x14ac:dyDescent="0.3">
      <c r="A278" s="76"/>
      <c r="B278" s="76"/>
      <c r="C278" s="77"/>
      <c r="D278" s="77"/>
      <c r="E278" s="78"/>
      <c r="F278" s="78"/>
      <c r="G278" s="76"/>
      <c r="H278" s="78"/>
      <c r="I278" s="78"/>
    </row>
    <row r="279" spans="1:9" x14ac:dyDescent="0.3">
      <c r="A279" s="76"/>
      <c r="B279" s="76"/>
      <c r="C279" s="77"/>
      <c r="D279" s="77"/>
      <c r="E279" s="78"/>
      <c r="F279" s="78"/>
      <c r="G279" s="76"/>
      <c r="H279" s="78"/>
      <c r="I279" s="78"/>
    </row>
    <row r="280" spans="1:9" x14ac:dyDescent="0.3">
      <c r="A280" s="76"/>
      <c r="B280" s="76"/>
      <c r="C280" s="77"/>
      <c r="D280" s="77"/>
      <c r="E280" s="78"/>
      <c r="F280" s="78"/>
      <c r="G280" s="76"/>
      <c r="H280" s="78"/>
      <c r="I280" s="78"/>
    </row>
    <row r="281" spans="1:9" x14ac:dyDescent="0.3">
      <c r="A281" s="76"/>
      <c r="B281" s="76"/>
      <c r="C281" s="77"/>
      <c r="D281" s="77"/>
      <c r="E281" s="78"/>
      <c r="F281" s="78"/>
      <c r="G281" s="76"/>
      <c r="H281" s="78"/>
      <c r="I281" s="78"/>
    </row>
    <row r="282" spans="1:9" x14ac:dyDescent="0.3">
      <c r="A282" s="76"/>
      <c r="B282" s="76"/>
      <c r="C282" s="77"/>
      <c r="D282" s="77"/>
      <c r="E282" s="78"/>
      <c r="F282" s="78"/>
      <c r="G282" s="76"/>
      <c r="H282" s="78"/>
      <c r="I282" s="78"/>
    </row>
    <row r="283" spans="1:9" x14ac:dyDescent="0.3">
      <c r="A283" s="76"/>
      <c r="B283" s="76"/>
      <c r="C283" s="77"/>
      <c r="D283" s="77"/>
      <c r="E283" s="78"/>
      <c r="F283" s="78"/>
      <c r="G283" s="76"/>
      <c r="H283" s="78"/>
      <c r="I283" s="78"/>
    </row>
    <row r="284" spans="1:9" x14ac:dyDescent="0.3">
      <c r="A284" s="76"/>
      <c r="B284" s="76"/>
      <c r="C284" s="77"/>
      <c r="D284" s="77"/>
      <c r="E284" s="78"/>
      <c r="F284" s="78"/>
      <c r="G284" s="76"/>
      <c r="H284" s="78"/>
      <c r="I284" s="78"/>
    </row>
    <row r="285" spans="1:9" x14ac:dyDescent="0.3">
      <c r="A285" s="76"/>
      <c r="B285" s="76"/>
      <c r="C285" s="77"/>
      <c r="D285" s="77"/>
      <c r="E285" s="78"/>
      <c r="F285" s="78"/>
      <c r="G285" s="76"/>
      <c r="H285" s="78"/>
      <c r="I285" s="78"/>
    </row>
    <row r="286" spans="1:9" x14ac:dyDescent="0.3">
      <c r="A286" s="76"/>
      <c r="B286" s="76"/>
      <c r="C286" s="77"/>
      <c r="D286" s="77"/>
      <c r="E286" s="78"/>
      <c r="F286" s="78"/>
      <c r="G286" s="76"/>
      <c r="H286" s="78"/>
      <c r="I286" s="78"/>
    </row>
    <row r="287" spans="1:9" x14ac:dyDescent="0.3">
      <c r="A287" s="76"/>
      <c r="B287" s="76"/>
      <c r="C287" s="77"/>
      <c r="D287" s="77"/>
      <c r="E287" s="78"/>
      <c r="F287" s="78"/>
      <c r="G287" s="76"/>
      <c r="H287" s="78"/>
      <c r="I287" s="78"/>
    </row>
    <row r="288" spans="1:9" x14ac:dyDescent="0.3">
      <c r="A288" s="76"/>
      <c r="B288" s="76"/>
      <c r="C288" s="77"/>
      <c r="D288" s="77"/>
      <c r="E288" s="78"/>
      <c r="F288" s="78"/>
      <c r="G288" s="76"/>
      <c r="H288" s="78"/>
      <c r="I288" s="78"/>
    </row>
    <row r="289" spans="1:9" x14ac:dyDescent="0.3">
      <c r="A289" s="76"/>
      <c r="B289" s="76"/>
      <c r="C289" s="77"/>
      <c r="D289" s="77"/>
      <c r="E289" s="78"/>
      <c r="F289" s="78"/>
      <c r="G289" s="76"/>
      <c r="H289" s="78"/>
      <c r="I289" s="78"/>
    </row>
    <row r="290" spans="1:9" x14ac:dyDescent="0.3">
      <c r="A290" s="76"/>
      <c r="B290" s="76"/>
      <c r="C290" s="77"/>
      <c r="D290" s="77"/>
      <c r="E290" s="78"/>
      <c r="F290" s="78"/>
      <c r="G290" s="76"/>
      <c r="H290" s="78"/>
      <c r="I290" s="78"/>
    </row>
    <row r="291" spans="1:9" x14ac:dyDescent="0.3">
      <c r="A291" s="76"/>
      <c r="B291" s="76"/>
      <c r="C291" s="77"/>
      <c r="D291" s="77"/>
      <c r="E291" s="78"/>
      <c r="F291" s="78"/>
      <c r="G291" s="76"/>
      <c r="H291" s="78"/>
      <c r="I291" s="78"/>
    </row>
    <row r="292" spans="1:9" x14ac:dyDescent="0.3">
      <c r="A292" s="76"/>
      <c r="B292" s="76"/>
      <c r="C292" s="77"/>
      <c r="D292" s="77"/>
      <c r="E292" s="78"/>
      <c r="F292" s="78"/>
      <c r="G292" s="76"/>
      <c r="H292" s="78"/>
      <c r="I292" s="78"/>
    </row>
    <row r="293" spans="1:9" x14ac:dyDescent="0.3">
      <c r="A293" s="76"/>
      <c r="B293" s="76"/>
      <c r="C293" s="77"/>
      <c r="D293" s="77"/>
      <c r="E293" s="78"/>
      <c r="F293" s="78"/>
      <c r="G293" s="76"/>
      <c r="H293" s="78"/>
      <c r="I293" s="78"/>
    </row>
    <row r="294" spans="1:9" x14ac:dyDescent="0.3">
      <c r="A294" s="76"/>
      <c r="B294" s="76"/>
      <c r="C294" s="77"/>
      <c r="D294" s="77"/>
      <c r="E294" s="78"/>
      <c r="F294" s="78"/>
      <c r="G294" s="76"/>
      <c r="H294" s="78"/>
      <c r="I294" s="78"/>
    </row>
    <row r="295" spans="1:9" x14ac:dyDescent="0.3">
      <c r="A295" s="76"/>
      <c r="B295" s="76"/>
      <c r="C295" s="77"/>
      <c r="D295" s="77"/>
      <c r="E295" s="78"/>
      <c r="F295" s="78"/>
      <c r="G295" s="76"/>
      <c r="H295" s="78"/>
      <c r="I295" s="78"/>
    </row>
    <row r="296" spans="1:9" x14ac:dyDescent="0.3">
      <c r="A296" s="76"/>
      <c r="B296" s="76"/>
      <c r="C296" s="77"/>
      <c r="D296" s="77"/>
      <c r="E296" s="78"/>
      <c r="F296" s="78"/>
      <c r="G296" s="76"/>
      <c r="H296" s="78"/>
      <c r="I296" s="78"/>
    </row>
    <row r="297" spans="1:9" x14ac:dyDescent="0.3">
      <c r="A297" s="76"/>
      <c r="B297" s="76"/>
      <c r="C297" s="77"/>
      <c r="D297" s="77"/>
      <c r="E297" s="78"/>
      <c r="F297" s="78"/>
      <c r="G297" s="76"/>
      <c r="H297" s="78"/>
      <c r="I297" s="78"/>
    </row>
    <row r="298" spans="1:9" x14ac:dyDescent="0.3">
      <c r="A298" s="76"/>
      <c r="B298" s="76"/>
      <c r="C298" s="77"/>
      <c r="D298" s="77"/>
      <c r="E298" s="78"/>
      <c r="F298" s="78"/>
      <c r="G298" s="76"/>
      <c r="H298" s="78"/>
      <c r="I298" s="78"/>
    </row>
    <row r="299" spans="1:9" x14ac:dyDescent="0.3">
      <c r="A299" s="76"/>
      <c r="B299" s="76"/>
      <c r="C299" s="77"/>
      <c r="D299" s="77"/>
      <c r="E299" s="78"/>
      <c r="F299" s="78"/>
      <c r="G299" s="76"/>
      <c r="H299" s="78"/>
      <c r="I299" s="78"/>
    </row>
    <row r="300" spans="1:9" x14ac:dyDescent="0.3">
      <c r="A300" s="76"/>
      <c r="B300" s="76"/>
      <c r="C300" s="77"/>
      <c r="D300" s="77"/>
      <c r="E300" s="78"/>
      <c r="F300" s="78"/>
      <c r="G300" s="76"/>
      <c r="H300" s="78"/>
      <c r="I300" s="78"/>
    </row>
    <row r="301" spans="1:9" x14ac:dyDescent="0.3">
      <c r="A301" s="76"/>
      <c r="B301" s="76"/>
      <c r="C301" s="77"/>
      <c r="D301" s="77"/>
      <c r="E301" s="78"/>
      <c r="F301" s="78"/>
      <c r="G301" s="76"/>
      <c r="H301" s="78"/>
      <c r="I301" s="78"/>
    </row>
    <row r="302" spans="1:9" x14ac:dyDescent="0.3">
      <c r="A302" s="76"/>
      <c r="B302" s="76"/>
      <c r="C302" s="77"/>
      <c r="D302" s="77"/>
      <c r="E302" s="78"/>
      <c r="F302" s="78"/>
      <c r="G302" s="76"/>
      <c r="H302" s="78"/>
      <c r="I302" s="78"/>
    </row>
    <row r="303" spans="1:9" x14ac:dyDescent="0.3">
      <c r="A303" s="76"/>
      <c r="B303" s="76"/>
      <c r="C303" s="77"/>
      <c r="D303" s="77"/>
      <c r="E303" s="78"/>
      <c r="F303" s="78"/>
      <c r="G303" s="76"/>
      <c r="H303" s="78"/>
      <c r="I303" s="78"/>
    </row>
    <row r="304" spans="1:9" x14ac:dyDescent="0.3">
      <c r="A304" s="76"/>
      <c r="B304" s="76"/>
      <c r="C304" s="77"/>
      <c r="D304" s="77"/>
      <c r="E304" s="78"/>
      <c r="F304" s="78"/>
      <c r="G304" s="76"/>
      <c r="H304" s="78"/>
      <c r="I304" s="78"/>
    </row>
    <row r="305" spans="1:17" x14ac:dyDescent="0.3">
      <c r="A305" s="76"/>
      <c r="B305" s="76"/>
      <c r="C305" s="77"/>
      <c r="D305" s="77"/>
      <c r="E305" s="78"/>
      <c r="F305" s="78"/>
      <c r="G305" s="76"/>
      <c r="H305" s="78"/>
      <c r="I305" s="78"/>
    </row>
    <row r="306" spans="1:17" x14ac:dyDescent="0.3">
      <c r="A306" s="76"/>
      <c r="B306" s="76"/>
      <c r="C306" s="77"/>
      <c r="D306" s="77"/>
      <c r="E306" s="78"/>
      <c r="F306" s="78"/>
      <c r="G306" s="76"/>
      <c r="H306" s="78"/>
      <c r="I306" s="78"/>
    </row>
    <row r="307" spans="1:17" x14ac:dyDescent="0.3">
      <c r="A307" s="76"/>
      <c r="B307" s="76"/>
      <c r="C307" s="77"/>
      <c r="D307" s="77"/>
      <c r="E307" s="78"/>
      <c r="F307" s="78"/>
      <c r="G307" s="76"/>
      <c r="H307" s="78"/>
      <c r="I307" s="78"/>
    </row>
    <row r="308" spans="1:17" x14ac:dyDescent="0.3">
      <c r="A308" s="76"/>
      <c r="B308" s="76"/>
      <c r="C308" s="77"/>
      <c r="D308" s="77"/>
      <c r="E308" s="78"/>
      <c r="F308" s="78"/>
      <c r="G308" s="76"/>
      <c r="H308" s="78"/>
      <c r="I308" s="78"/>
    </row>
    <row r="309" spans="1:17" x14ac:dyDescent="0.3">
      <c r="A309" s="76"/>
      <c r="B309" s="76"/>
      <c r="C309" s="77"/>
      <c r="D309" s="77"/>
      <c r="E309" s="78"/>
      <c r="F309" s="78"/>
      <c r="G309" s="76"/>
      <c r="H309" s="78"/>
      <c r="I309" s="78"/>
    </row>
    <row r="310" spans="1:17" x14ac:dyDescent="0.3">
      <c r="A310" s="76"/>
      <c r="B310" s="76"/>
      <c r="C310" s="77"/>
      <c r="D310" s="77"/>
      <c r="E310" s="78"/>
      <c r="F310" s="78"/>
      <c r="G310" s="76"/>
      <c r="H310" s="78"/>
      <c r="I310" s="78"/>
    </row>
    <row r="311" spans="1:17" x14ac:dyDescent="0.3">
      <c r="A311" s="76"/>
      <c r="B311" s="76"/>
      <c r="C311" s="77"/>
      <c r="D311" s="77"/>
      <c r="E311" s="78"/>
      <c r="F311" s="78"/>
      <c r="G311" s="76"/>
      <c r="H311" s="78"/>
      <c r="I311" s="78"/>
    </row>
    <row r="312" spans="1:17" x14ac:dyDescent="0.3">
      <c r="A312" s="76"/>
      <c r="B312" s="76"/>
      <c r="C312" s="77"/>
      <c r="D312" s="77"/>
      <c r="E312" s="78"/>
      <c r="F312" s="78"/>
      <c r="G312" s="76"/>
      <c r="H312" s="78"/>
      <c r="I312" s="78"/>
    </row>
    <row r="313" spans="1:17" x14ac:dyDescent="0.3">
      <c r="A313" s="76"/>
      <c r="B313" s="76"/>
      <c r="C313" s="77"/>
      <c r="D313" s="77"/>
      <c r="E313" s="78"/>
      <c r="F313" s="78"/>
      <c r="G313" s="76"/>
      <c r="H313" s="78"/>
      <c r="I313" s="78"/>
    </row>
    <row r="314" spans="1:17" x14ac:dyDescent="0.3">
      <c r="A314" s="76"/>
      <c r="B314" s="76"/>
      <c r="C314" s="77"/>
      <c r="D314" s="77"/>
      <c r="E314" s="78"/>
      <c r="F314" s="78"/>
      <c r="G314" s="76"/>
      <c r="H314" s="78"/>
    </row>
    <row r="315" spans="1:17" x14ac:dyDescent="0.3">
      <c r="A315" s="76"/>
      <c r="B315" s="76"/>
      <c r="C315" s="77"/>
      <c r="D315" s="77"/>
      <c r="E315" s="78"/>
      <c r="F315" s="78"/>
      <c r="G315" s="76"/>
      <c r="H315" s="78"/>
    </row>
    <row r="316" spans="1:17" x14ac:dyDescent="0.3">
      <c r="A316" s="76"/>
      <c r="B316" s="76"/>
      <c r="C316" s="77"/>
      <c r="D316" s="77"/>
      <c r="E316" s="78"/>
      <c r="F316" s="78"/>
      <c r="G316" s="76"/>
      <c r="H316" s="78"/>
    </row>
    <row r="317" spans="1:17" x14ac:dyDescent="0.3">
      <c r="A317" s="76"/>
      <c r="B317" s="76"/>
      <c r="C317" s="77"/>
      <c r="D317" s="77"/>
      <c r="E317" s="78"/>
      <c r="F317" s="78"/>
      <c r="G317" s="76"/>
      <c r="H317" s="78"/>
    </row>
    <row r="318" spans="1:17" x14ac:dyDescent="0.3">
      <c r="A318" s="76"/>
      <c r="B318" s="76"/>
      <c r="C318" s="77"/>
      <c r="D318" s="77"/>
      <c r="E318" s="78"/>
      <c r="F318" s="78"/>
      <c r="G318" s="76"/>
      <c r="H318" s="78"/>
    </row>
    <row r="319" spans="1:17" s="50" customFormat="1" x14ac:dyDescent="0.3">
      <c r="A319" s="76"/>
      <c r="B319" s="76"/>
      <c r="C319" s="77"/>
      <c r="D319" s="77"/>
      <c r="E319" s="78"/>
      <c r="F319" s="78"/>
      <c r="G319" s="76"/>
      <c r="H319" s="78"/>
      <c r="J319" s="49"/>
      <c r="K319" s="49"/>
      <c r="L319" s="49"/>
      <c r="M319" s="49"/>
      <c r="N319" s="49"/>
      <c r="O319" s="49"/>
      <c r="P319" s="49"/>
      <c r="Q319" s="49"/>
    </row>
    <row r="320" spans="1:17" s="50" customFormat="1" x14ac:dyDescent="0.3">
      <c r="A320" s="76"/>
      <c r="B320" s="76"/>
      <c r="C320" s="77"/>
      <c r="D320" s="77"/>
      <c r="E320" s="78"/>
      <c r="F320" s="78"/>
      <c r="G320" s="76"/>
      <c r="H320" s="78"/>
      <c r="J320" s="49"/>
      <c r="K320" s="49"/>
      <c r="L320" s="49"/>
      <c r="M320" s="49"/>
      <c r="N320" s="49"/>
      <c r="O320" s="49"/>
      <c r="P320" s="49"/>
      <c r="Q320" s="49"/>
    </row>
    <row r="321" spans="1:17" s="50" customFormat="1" x14ac:dyDescent="0.3">
      <c r="A321" s="76"/>
      <c r="B321" s="76"/>
      <c r="C321" s="77"/>
      <c r="D321" s="77"/>
      <c r="E321" s="78"/>
      <c r="F321" s="78"/>
      <c r="G321" s="76"/>
      <c r="H321" s="78"/>
      <c r="J321" s="49"/>
      <c r="K321" s="49"/>
      <c r="L321" s="49"/>
      <c r="M321" s="49"/>
      <c r="N321" s="49"/>
      <c r="O321" s="49"/>
      <c r="P321" s="49"/>
      <c r="Q321" s="49"/>
    </row>
    <row r="322" spans="1:17" s="50" customFormat="1" x14ac:dyDescent="0.3">
      <c r="A322" s="76"/>
      <c r="B322" s="76"/>
      <c r="C322" s="77"/>
      <c r="D322" s="77"/>
      <c r="E322" s="78"/>
      <c r="F322" s="78"/>
      <c r="G322" s="76"/>
      <c r="H322" s="78"/>
      <c r="J322" s="49"/>
      <c r="K322" s="49"/>
      <c r="L322" s="49"/>
      <c r="M322" s="49"/>
      <c r="N322" s="49"/>
      <c r="O322" s="49"/>
      <c r="P322" s="49"/>
      <c r="Q322" s="49"/>
    </row>
    <row r="323" spans="1:17" s="50" customFormat="1" x14ac:dyDescent="0.3">
      <c r="A323" s="76"/>
      <c r="B323" s="76"/>
      <c r="C323" s="77"/>
      <c r="D323" s="77"/>
      <c r="E323" s="78"/>
      <c r="F323" s="78"/>
      <c r="G323" s="76"/>
      <c r="H323" s="78"/>
      <c r="J323" s="49"/>
      <c r="K323" s="49"/>
      <c r="L323" s="49"/>
      <c r="M323" s="49"/>
      <c r="N323" s="49"/>
      <c r="O323" s="49"/>
      <c r="P323" s="49"/>
      <c r="Q323" s="49"/>
    </row>
    <row r="324" spans="1:17" s="50" customFormat="1" x14ac:dyDescent="0.3">
      <c r="A324" s="76"/>
      <c r="B324" s="76"/>
      <c r="C324" s="77"/>
      <c r="D324" s="77"/>
      <c r="E324" s="78"/>
      <c r="F324" s="78"/>
      <c r="G324" s="76"/>
      <c r="H324" s="78"/>
      <c r="J324" s="49"/>
      <c r="K324" s="49"/>
      <c r="L324" s="49"/>
      <c r="M324" s="49"/>
      <c r="N324" s="49"/>
      <c r="O324" s="49"/>
      <c r="P324" s="49"/>
      <c r="Q324" s="49"/>
    </row>
    <row r="325" spans="1:17" s="50" customFormat="1" x14ac:dyDescent="0.3">
      <c r="A325" s="76"/>
      <c r="B325" s="76"/>
      <c r="C325" s="77"/>
      <c r="D325" s="77"/>
      <c r="E325" s="78"/>
      <c r="F325" s="78"/>
      <c r="G325" s="76"/>
      <c r="H325" s="78"/>
      <c r="J325" s="49"/>
      <c r="K325" s="49"/>
      <c r="L325" s="49"/>
      <c r="M325" s="49"/>
      <c r="N325" s="49"/>
      <c r="O325" s="49"/>
      <c r="P325" s="49"/>
      <c r="Q325" s="49"/>
    </row>
    <row r="326" spans="1:17" s="50" customFormat="1" x14ac:dyDescent="0.3">
      <c r="A326" s="76"/>
      <c r="B326" s="76"/>
      <c r="C326" s="77"/>
      <c r="D326" s="77"/>
      <c r="E326" s="78"/>
      <c r="F326" s="78"/>
      <c r="G326" s="76"/>
      <c r="H326" s="78"/>
      <c r="J326" s="49"/>
      <c r="K326" s="49"/>
      <c r="L326" s="49"/>
      <c r="M326" s="49"/>
      <c r="N326" s="49"/>
      <c r="O326" s="49"/>
      <c r="P326" s="49"/>
      <c r="Q326" s="49"/>
    </row>
    <row r="327" spans="1:17" s="50" customFormat="1" x14ac:dyDescent="0.3">
      <c r="A327" s="76"/>
      <c r="B327" s="76"/>
      <c r="C327" s="77"/>
      <c r="D327" s="77"/>
      <c r="E327" s="78"/>
      <c r="F327" s="78"/>
      <c r="G327" s="76"/>
      <c r="H327" s="78"/>
      <c r="J327" s="49"/>
      <c r="K327" s="49"/>
      <c r="L327" s="49"/>
      <c r="M327" s="49"/>
      <c r="N327" s="49"/>
      <c r="O327" s="49"/>
      <c r="P327" s="49"/>
      <c r="Q327" s="49"/>
    </row>
    <row r="328" spans="1:17" s="50" customFormat="1" x14ac:dyDescent="0.3">
      <c r="A328" s="76"/>
      <c r="B328" s="76"/>
      <c r="C328" s="77"/>
      <c r="D328" s="77"/>
      <c r="E328" s="78"/>
      <c r="F328" s="78"/>
      <c r="G328" s="76"/>
      <c r="H328" s="78"/>
      <c r="J328" s="49"/>
      <c r="K328" s="49"/>
      <c r="L328" s="49"/>
      <c r="M328" s="49"/>
      <c r="N328" s="49"/>
      <c r="O328" s="49"/>
      <c r="P328" s="49"/>
      <c r="Q328" s="49"/>
    </row>
    <row r="329" spans="1:17" s="50" customFormat="1" x14ac:dyDescent="0.3">
      <c r="A329" s="76"/>
      <c r="B329" s="76"/>
      <c r="C329" s="77"/>
      <c r="D329" s="77"/>
      <c r="E329" s="78"/>
      <c r="F329" s="78"/>
      <c r="G329" s="76"/>
      <c r="H329" s="78"/>
      <c r="J329" s="49"/>
      <c r="K329" s="49"/>
      <c r="L329" s="49"/>
      <c r="M329" s="49"/>
      <c r="N329" s="49"/>
      <c r="O329" s="49"/>
      <c r="P329" s="49"/>
      <c r="Q329" s="49"/>
    </row>
    <row r="330" spans="1:17" s="50" customFormat="1" x14ac:dyDescent="0.3">
      <c r="A330" s="76"/>
      <c r="B330" s="76"/>
      <c r="C330" s="77"/>
      <c r="D330" s="77"/>
      <c r="E330" s="78"/>
      <c r="F330" s="78"/>
      <c r="G330" s="76"/>
      <c r="H330" s="78"/>
      <c r="J330" s="49"/>
      <c r="K330" s="49"/>
      <c r="L330" s="49"/>
      <c r="M330" s="49"/>
      <c r="N330" s="49"/>
      <c r="O330" s="49"/>
      <c r="P330" s="49"/>
      <c r="Q330" s="49"/>
    </row>
    <row r="331" spans="1:17" s="50" customFormat="1" x14ac:dyDescent="0.3">
      <c r="A331" s="76"/>
      <c r="B331" s="76"/>
      <c r="C331" s="77"/>
      <c r="D331" s="77"/>
      <c r="E331" s="78"/>
      <c r="F331" s="78"/>
      <c r="G331" s="76"/>
      <c r="H331" s="78"/>
      <c r="J331" s="49"/>
      <c r="K331" s="49"/>
      <c r="L331" s="49"/>
      <c r="M331" s="49"/>
      <c r="N331" s="49"/>
      <c r="O331" s="49"/>
      <c r="P331" s="49"/>
      <c r="Q331" s="49"/>
    </row>
    <row r="332" spans="1:17" s="50" customFormat="1" x14ac:dyDescent="0.3">
      <c r="A332" s="76"/>
      <c r="B332" s="76"/>
      <c r="C332" s="77"/>
      <c r="D332" s="77"/>
      <c r="E332" s="78"/>
      <c r="F332" s="78"/>
      <c r="G332" s="76"/>
      <c r="H332" s="78"/>
      <c r="J332" s="49"/>
      <c r="K332" s="49"/>
      <c r="L332" s="49"/>
      <c r="M332" s="49"/>
      <c r="N332" s="49"/>
      <c r="O332" s="49"/>
      <c r="P332" s="49"/>
      <c r="Q332" s="49"/>
    </row>
    <row r="333" spans="1:17" s="50" customFormat="1" x14ac:dyDescent="0.3">
      <c r="A333" s="76"/>
      <c r="B333" s="76"/>
      <c r="C333" s="77"/>
      <c r="D333" s="77"/>
      <c r="E333" s="78"/>
      <c r="F333" s="78"/>
      <c r="G333" s="76"/>
      <c r="H333" s="78"/>
      <c r="J333" s="49"/>
      <c r="K333" s="49"/>
      <c r="L333" s="49"/>
      <c r="M333" s="49"/>
      <c r="N333" s="49"/>
      <c r="O333" s="49"/>
      <c r="P333" s="49"/>
      <c r="Q333" s="49"/>
    </row>
    <row r="334" spans="1:17" s="50" customFormat="1" x14ac:dyDescent="0.3">
      <c r="A334" s="76"/>
      <c r="B334" s="76"/>
      <c r="C334" s="77"/>
      <c r="D334" s="77"/>
      <c r="E334" s="78"/>
      <c r="F334" s="78"/>
      <c r="G334" s="76"/>
      <c r="H334" s="78"/>
      <c r="J334" s="49"/>
      <c r="K334" s="49"/>
      <c r="L334" s="49"/>
      <c r="M334" s="49"/>
      <c r="N334" s="49"/>
      <c r="O334" s="49"/>
      <c r="P334" s="49"/>
      <c r="Q334" s="49"/>
    </row>
    <row r="335" spans="1:17" s="50" customFormat="1" x14ac:dyDescent="0.3">
      <c r="A335" s="76"/>
      <c r="B335" s="76"/>
      <c r="C335" s="77"/>
      <c r="D335" s="77"/>
      <c r="E335" s="78"/>
      <c r="F335" s="78"/>
      <c r="G335" s="76"/>
      <c r="H335" s="78"/>
      <c r="J335" s="49"/>
      <c r="K335" s="49"/>
      <c r="L335" s="49"/>
      <c r="M335" s="49"/>
      <c r="N335" s="49"/>
      <c r="O335" s="49"/>
      <c r="P335" s="49"/>
      <c r="Q335" s="49"/>
    </row>
    <row r="336" spans="1:17" s="50" customFormat="1" x14ac:dyDescent="0.3">
      <c r="A336" s="76"/>
      <c r="B336" s="76"/>
      <c r="C336" s="77"/>
      <c r="D336" s="77"/>
      <c r="E336" s="78"/>
      <c r="F336" s="78"/>
      <c r="G336" s="76"/>
      <c r="H336" s="78"/>
      <c r="J336" s="49"/>
      <c r="K336" s="49"/>
      <c r="L336" s="49"/>
      <c r="M336" s="49"/>
      <c r="N336" s="49"/>
      <c r="O336" s="49"/>
      <c r="P336" s="49"/>
      <c r="Q336" s="49"/>
    </row>
    <row r="337" spans="1:17" s="50" customFormat="1" x14ac:dyDescent="0.3">
      <c r="A337" s="76"/>
      <c r="B337" s="76"/>
      <c r="C337" s="77"/>
      <c r="D337" s="77"/>
      <c r="E337" s="78"/>
      <c r="F337" s="78"/>
      <c r="G337" s="76"/>
      <c r="H337" s="78"/>
      <c r="J337" s="49"/>
      <c r="K337" s="49"/>
      <c r="L337" s="49"/>
      <c r="M337" s="49"/>
      <c r="N337" s="49"/>
      <c r="O337" s="49"/>
      <c r="P337" s="49"/>
      <c r="Q337" s="49"/>
    </row>
    <row r="338" spans="1:17" s="50" customFormat="1" x14ac:dyDescent="0.3">
      <c r="A338" s="76"/>
      <c r="B338" s="76"/>
      <c r="C338" s="77"/>
      <c r="D338" s="77"/>
      <c r="E338" s="78"/>
      <c r="F338" s="78"/>
      <c r="G338" s="76"/>
      <c r="H338" s="78"/>
      <c r="J338" s="49"/>
      <c r="K338" s="49"/>
      <c r="L338" s="49"/>
      <c r="M338" s="49"/>
      <c r="N338" s="49"/>
      <c r="O338" s="49"/>
      <c r="P338" s="49"/>
      <c r="Q338" s="49"/>
    </row>
    <row r="339" spans="1:17" s="50" customFormat="1" x14ac:dyDescent="0.3">
      <c r="A339" s="76"/>
      <c r="B339" s="76"/>
      <c r="C339" s="77"/>
      <c r="D339" s="77"/>
      <c r="E339" s="78"/>
      <c r="F339" s="78"/>
      <c r="G339" s="76"/>
      <c r="H339" s="78"/>
      <c r="J339" s="49"/>
      <c r="K339" s="49"/>
      <c r="L339" s="49"/>
      <c r="M339" s="49"/>
      <c r="N339" s="49"/>
      <c r="O339" s="49"/>
      <c r="P339" s="49"/>
      <c r="Q339" s="49"/>
    </row>
    <row r="340" spans="1:17" s="50" customFormat="1" x14ac:dyDescent="0.3">
      <c r="A340" s="76"/>
      <c r="B340" s="76"/>
      <c r="C340" s="77"/>
      <c r="D340" s="77"/>
      <c r="E340" s="78"/>
      <c r="F340" s="78"/>
      <c r="G340" s="76"/>
      <c r="H340" s="78"/>
      <c r="J340" s="49"/>
      <c r="K340" s="49"/>
      <c r="L340" s="49"/>
      <c r="M340" s="49"/>
      <c r="N340" s="49"/>
      <c r="O340" s="49"/>
      <c r="P340" s="49"/>
      <c r="Q340" s="49"/>
    </row>
    <row r="341" spans="1:17" s="50" customFormat="1" x14ac:dyDescent="0.3">
      <c r="A341" s="76"/>
      <c r="B341" s="76"/>
      <c r="C341" s="77"/>
      <c r="D341" s="77"/>
      <c r="E341" s="78"/>
      <c r="F341" s="78"/>
      <c r="G341" s="76"/>
      <c r="H341" s="78"/>
      <c r="J341" s="49"/>
      <c r="K341" s="49"/>
      <c r="L341" s="49"/>
      <c r="M341" s="49"/>
      <c r="N341" s="49"/>
      <c r="O341" s="49"/>
      <c r="P341" s="49"/>
      <c r="Q341" s="49"/>
    </row>
    <row r="342" spans="1:17" s="50" customFormat="1" x14ac:dyDescent="0.3">
      <c r="A342" s="76"/>
      <c r="B342" s="76"/>
      <c r="C342" s="77"/>
      <c r="D342" s="77"/>
      <c r="E342" s="78"/>
      <c r="F342" s="78"/>
      <c r="G342" s="76"/>
      <c r="H342" s="78"/>
      <c r="J342" s="49"/>
      <c r="K342" s="49"/>
      <c r="L342" s="49"/>
      <c r="M342" s="49"/>
      <c r="N342" s="49"/>
      <c r="O342" s="49"/>
      <c r="P342" s="49"/>
      <c r="Q342" s="49"/>
    </row>
    <row r="343" spans="1:17" s="50" customFormat="1" x14ac:dyDescent="0.3">
      <c r="A343" s="76"/>
      <c r="B343" s="76"/>
      <c r="C343" s="77"/>
      <c r="D343" s="77"/>
      <c r="E343" s="78"/>
      <c r="F343" s="78"/>
      <c r="G343" s="76"/>
      <c r="H343" s="78"/>
      <c r="J343" s="49"/>
      <c r="K343" s="49"/>
      <c r="L343" s="49"/>
      <c r="M343" s="49"/>
      <c r="N343" s="49"/>
      <c r="O343" s="49"/>
      <c r="P343" s="49"/>
      <c r="Q343" s="49"/>
    </row>
    <row r="344" spans="1:17" s="50" customFormat="1" x14ac:dyDescent="0.3">
      <c r="A344" s="76"/>
      <c r="B344" s="76"/>
      <c r="C344" s="77"/>
      <c r="D344" s="77"/>
      <c r="E344" s="78"/>
      <c r="F344" s="78"/>
      <c r="G344" s="76"/>
      <c r="H344" s="78"/>
      <c r="J344" s="49"/>
      <c r="K344" s="49"/>
      <c r="L344" s="49"/>
      <c r="M344" s="49"/>
      <c r="N344" s="49"/>
      <c r="O344" s="49"/>
      <c r="P344" s="49"/>
      <c r="Q344" s="49"/>
    </row>
    <row r="345" spans="1:17" s="50" customFormat="1" x14ac:dyDescent="0.3">
      <c r="A345" s="76"/>
      <c r="B345" s="76"/>
      <c r="C345" s="77"/>
      <c r="D345" s="77"/>
      <c r="E345" s="78"/>
      <c r="F345" s="78"/>
      <c r="G345" s="76"/>
      <c r="H345" s="78"/>
      <c r="J345" s="49"/>
      <c r="K345" s="49"/>
      <c r="L345" s="49"/>
      <c r="M345" s="49"/>
      <c r="N345" s="49"/>
      <c r="O345" s="49"/>
      <c r="P345" s="49"/>
      <c r="Q345" s="49"/>
    </row>
    <row r="346" spans="1:17" s="50" customFormat="1" x14ac:dyDescent="0.3">
      <c r="A346" s="76"/>
      <c r="B346" s="76"/>
      <c r="C346" s="77"/>
      <c r="D346" s="77"/>
      <c r="E346" s="78"/>
      <c r="F346" s="78"/>
      <c r="G346" s="76"/>
      <c r="H346" s="78"/>
      <c r="J346" s="49"/>
      <c r="K346" s="49"/>
      <c r="L346" s="49"/>
      <c r="M346" s="49"/>
      <c r="N346" s="49"/>
      <c r="O346" s="49"/>
      <c r="P346" s="49"/>
      <c r="Q346" s="49"/>
    </row>
    <row r="347" spans="1:17" s="50" customFormat="1" x14ac:dyDescent="0.3">
      <c r="A347" s="76"/>
      <c r="B347" s="76"/>
      <c r="C347" s="77"/>
      <c r="D347" s="77"/>
      <c r="E347" s="78"/>
      <c r="F347" s="78"/>
      <c r="G347" s="76"/>
      <c r="H347" s="78"/>
      <c r="J347" s="49"/>
      <c r="K347" s="49"/>
      <c r="L347" s="49"/>
      <c r="M347" s="49"/>
      <c r="N347" s="49"/>
      <c r="O347" s="49"/>
      <c r="P347" s="49"/>
      <c r="Q347" s="49"/>
    </row>
    <row r="348" spans="1:17" s="50" customFormat="1" x14ac:dyDescent="0.3">
      <c r="A348" s="76"/>
      <c r="B348" s="76"/>
      <c r="C348" s="77"/>
      <c r="D348" s="77"/>
      <c r="E348" s="78"/>
      <c r="F348" s="78"/>
      <c r="G348" s="76"/>
      <c r="H348" s="78"/>
      <c r="J348" s="49"/>
      <c r="K348" s="49"/>
      <c r="L348" s="49"/>
      <c r="M348" s="49"/>
      <c r="N348" s="49"/>
      <c r="O348" s="49"/>
      <c r="P348" s="49"/>
      <c r="Q348" s="49"/>
    </row>
    <row r="349" spans="1:17" s="50" customFormat="1" x14ac:dyDescent="0.3">
      <c r="A349" s="76"/>
      <c r="B349" s="76"/>
      <c r="C349" s="77"/>
      <c r="D349" s="77"/>
      <c r="E349" s="78"/>
      <c r="F349" s="78"/>
      <c r="G349" s="76"/>
      <c r="H349" s="78"/>
      <c r="J349" s="49"/>
      <c r="K349" s="49"/>
      <c r="L349" s="49"/>
      <c r="M349" s="49"/>
      <c r="N349" s="49"/>
      <c r="O349" s="49"/>
      <c r="P349" s="49"/>
      <c r="Q349" s="49"/>
    </row>
    <row r="350" spans="1:17" s="50" customFormat="1" x14ac:dyDescent="0.3">
      <c r="A350" s="76"/>
      <c r="B350" s="76"/>
      <c r="C350" s="77"/>
      <c r="D350" s="77"/>
      <c r="E350" s="78"/>
      <c r="F350" s="78"/>
      <c r="G350" s="76"/>
      <c r="H350" s="78"/>
      <c r="J350" s="49"/>
      <c r="K350" s="49"/>
      <c r="L350" s="49"/>
      <c r="M350" s="49"/>
      <c r="N350" s="49"/>
      <c r="O350" s="49"/>
      <c r="P350" s="49"/>
      <c r="Q350" s="49"/>
    </row>
    <row r="351" spans="1:17" s="50" customFormat="1" x14ac:dyDescent="0.3">
      <c r="A351" s="76"/>
      <c r="B351" s="76"/>
      <c r="C351" s="77"/>
      <c r="D351" s="77"/>
      <c r="E351" s="78"/>
      <c r="F351" s="78"/>
      <c r="G351" s="76"/>
      <c r="H351" s="78"/>
      <c r="J351" s="49"/>
      <c r="K351" s="49"/>
      <c r="L351" s="49"/>
      <c r="M351" s="49"/>
      <c r="N351" s="49"/>
      <c r="O351" s="49"/>
      <c r="P351" s="49"/>
      <c r="Q351" s="49"/>
    </row>
    <row r="352" spans="1:17" s="50" customFormat="1" x14ac:dyDescent="0.3">
      <c r="A352" s="76"/>
      <c r="B352" s="76"/>
      <c r="C352" s="77"/>
      <c r="D352" s="77"/>
      <c r="E352" s="78"/>
      <c r="F352" s="78"/>
      <c r="G352" s="76"/>
      <c r="H352" s="78"/>
      <c r="J352" s="49"/>
      <c r="K352" s="49"/>
      <c r="L352" s="49"/>
      <c r="M352" s="49"/>
      <c r="N352" s="49"/>
      <c r="O352" s="49"/>
      <c r="P352" s="49"/>
      <c r="Q352" s="49"/>
    </row>
    <row r="353" spans="1:17" s="50" customFormat="1" x14ac:dyDescent="0.3">
      <c r="A353" s="76"/>
      <c r="B353" s="76"/>
      <c r="C353" s="77"/>
      <c r="D353" s="77"/>
      <c r="E353" s="78"/>
      <c r="F353" s="78"/>
      <c r="G353" s="76"/>
      <c r="H353" s="78"/>
      <c r="J353" s="49"/>
      <c r="K353" s="49"/>
      <c r="L353" s="49"/>
      <c r="M353" s="49"/>
      <c r="N353" s="49"/>
      <c r="O353" s="49"/>
      <c r="P353" s="49"/>
      <c r="Q353" s="49"/>
    </row>
    <row r="354" spans="1:17" s="50" customFormat="1" x14ac:dyDescent="0.3">
      <c r="A354" s="76"/>
      <c r="B354" s="76"/>
      <c r="C354" s="77"/>
      <c r="D354" s="77"/>
      <c r="E354" s="78"/>
      <c r="F354" s="78"/>
      <c r="G354" s="76"/>
      <c r="H354" s="78"/>
      <c r="J354" s="49"/>
      <c r="K354" s="49"/>
      <c r="L354" s="49"/>
      <c r="M354" s="49"/>
      <c r="N354" s="49"/>
      <c r="O354" s="49"/>
      <c r="P354" s="49"/>
      <c r="Q354" s="49"/>
    </row>
    <row r="355" spans="1:17" s="50" customFormat="1" x14ac:dyDescent="0.3">
      <c r="A355" s="76"/>
      <c r="B355" s="76"/>
      <c r="C355" s="77"/>
      <c r="D355" s="77"/>
      <c r="E355" s="78"/>
      <c r="F355" s="78"/>
      <c r="G355" s="76"/>
      <c r="H355" s="78"/>
      <c r="J355" s="49"/>
      <c r="K355" s="49"/>
      <c r="L355" s="49"/>
      <c r="M355" s="49"/>
      <c r="N355" s="49"/>
      <c r="O355" s="49"/>
      <c r="P355" s="49"/>
      <c r="Q355" s="49"/>
    </row>
    <row r="356" spans="1:17" s="50" customFormat="1" x14ac:dyDescent="0.3">
      <c r="A356" s="76"/>
      <c r="B356" s="76"/>
      <c r="C356" s="77"/>
      <c r="D356" s="77"/>
      <c r="E356" s="78"/>
      <c r="F356" s="78"/>
      <c r="G356" s="76"/>
      <c r="H356" s="78"/>
      <c r="J356" s="49"/>
      <c r="K356" s="49"/>
      <c r="L356" s="49"/>
      <c r="M356" s="49"/>
      <c r="N356" s="49"/>
      <c r="O356" s="49"/>
      <c r="P356" s="49"/>
      <c r="Q356" s="49"/>
    </row>
  </sheetData>
  <mergeCells count="7">
    <mergeCell ref="B214:D214"/>
    <mergeCell ref="B194:D194"/>
    <mergeCell ref="A1:I1"/>
    <mergeCell ref="F9:H9"/>
    <mergeCell ref="C9:C10"/>
    <mergeCell ref="B9:B10"/>
    <mergeCell ref="B174:D174"/>
  </mergeCells>
  <hyperlinks>
    <hyperlink ref="B4" location="Template!B172" display="Calculation of School Food Service Expenditures" xr:uid="{00000000-0004-0000-0100-000000000000}"/>
    <hyperlink ref="B5" location="Template!B192" display="Reconciliation of Federal Revenue to Federal Expenditures" xr:uid="{00000000-0004-0000-0100-000001000000}"/>
    <hyperlink ref="B7" location="Template!B222" display="Detail of Adjustments to Federal Expenditures" xr:uid="{00000000-0004-0000-0100-000002000000}"/>
    <hyperlink ref="B6" location="Template!B212" display="Final Expenditure Review" xr:uid="{C1FBCA77-548F-4B1B-99B4-98DDEE0EFE55}"/>
  </hyperlinks>
  <pageMargins left="0.7" right="0.7" top="0.75" bottom="0.75" header="0.3" footer="0.3"/>
  <pageSetup scale="64" orientation="landscape" r:id="rId1"/>
  <ignoredErrors>
    <ignoredError sqref="D199" unlocked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92"/>
  <sheetViews>
    <sheetView topLeftCell="A136" zoomScale="90" zoomScaleNormal="90" zoomScalePageLayoutView="90" workbookViewId="0">
      <selection activeCell="C147" sqref="C147"/>
    </sheetView>
  </sheetViews>
  <sheetFormatPr defaultColWidth="9.8984375" defaultRowHeight="18.600000000000001" x14ac:dyDescent="0.55000000000000004"/>
  <cols>
    <col min="1" max="8" width="2.3984375" style="2" customWidth="1"/>
    <col min="9" max="9" width="39.59765625" style="2" customWidth="1"/>
    <col min="10" max="10" width="11" style="2" customWidth="1"/>
    <col min="11" max="11" width="2" style="2" customWidth="1"/>
    <col min="12" max="12" width="13.3984375" style="3" customWidth="1"/>
    <col min="13" max="13" width="2" style="2" customWidth="1"/>
    <col min="14" max="14" width="16.19921875" style="4" bestFit="1" customWidth="1"/>
    <col min="15" max="15" width="1.8984375" style="4" customWidth="1"/>
    <col min="16" max="16" width="14.69921875" style="2" bestFit="1" customWidth="1"/>
    <col min="17" max="17" width="2" style="4" customWidth="1"/>
    <col min="18" max="18" width="15.09765625" style="2" bestFit="1" customWidth="1"/>
    <col min="19" max="19" width="3.19921875" style="2" customWidth="1"/>
    <col min="20" max="16384" width="9.8984375" style="2"/>
  </cols>
  <sheetData>
    <row r="1" spans="1:20" x14ac:dyDescent="0.55000000000000004">
      <c r="S1" s="5" t="s">
        <v>127</v>
      </c>
    </row>
    <row r="4" spans="1:20" x14ac:dyDescent="0.55000000000000004">
      <c r="A4" s="6"/>
      <c r="B4" s="6"/>
      <c r="C4" s="6"/>
      <c r="D4" s="6"/>
      <c r="E4" s="6"/>
      <c r="F4" s="6"/>
      <c r="G4" s="6"/>
      <c r="H4" s="6"/>
      <c r="I4" s="6"/>
      <c r="J4" s="6"/>
      <c r="K4" s="6"/>
      <c r="M4" s="6"/>
      <c r="P4" s="6"/>
    </row>
    <row r="5" spans="1:20" x14ac:dyDescent="0.55000000000000004">
      <c r="A5" s="6"/>
      <c r="B5" s="6"/>
      <c r="C5" s="6"/>
      <c r="D5" s="6"/>
      <c r="E5" s="6"/>
      <c r="F5" s="6"/>
      <c r="G5" s="6"/>
      <c r="H5" s="6"/>
      <c r="I5" s="6"/>
      <c r="J5" s="6"/>
      <c r="K5" s="6"/>
      <c r="M5" s="6"/>
      <c r="P5" s="6"/>
    </row>
    <row r="7" spans="1:20" x14ac:dyDescent="0.55000000000000004">
      <c r="N7" s="4" t="s">
        <v>3</v>
      </c>
    </row>
    <row r="8" spans="1:20" x14ac:dyDescent="0.55000000000000004">
      <c r="N8" s="4" t="s">
        <v>4</v>
      </c>
      <c r="R8" s="4"/>
    </row>
    <row r="9" spans="1:20" x14ac:dyDescent="0.55000000000000004">
      <c r="L9" s="3" t="s">
        <v>161</v>
      </c>
      <c r="N9" s="4" t="s">
        <v>5</v>
      </c>
      <c r="P9" s="4"/>
      <c r="R9" s="4" t="s">
        <v>278</v>
      </c>
    </row>
    <row r="10" spans="1:20" x14ac:dyDescent="0.55000000000000004">
      <c r="A10" s="2" t="s">
        <v>6</v>
      </c>
      <c r="L10" s="3" t="s">
        <v>160</v>
      </c>
      <c r="N10" s="4" t="s">
        <v>280</v>
      </c>
      <c r="P10" s="4" t="s">
        <v>276</v>
      </c>
      <c r="R10" s="4" t="s">
        <v>277</v>
      </c>
    </row>
    <row r="11" spans="1:20" x14ac:dyDescent="0.55000000000000004">
      <c r="A11" s="27" t="s">
        <v>7</v>
      </c>
      <c r="B11" s="27"/>
      <c r="C11" s="27"/>
      <c r="D11" s="27"/>
      <c r="E11" s="27"/>
      <c r="F11" s="27"/>
      <c r="G11" s="27"/>
      <c r="H11" s="27"/>
      <c r="I11" s="27"/>
      <c r="J11" s="27"/>
      <c r="L11" s="7" t="s">
        <v>8</v>
      </c>
      <c r="N11" s="8" t="s">
        <v>8</v>
      </c>
      <c r="P11" s="8" t="s">
        <v>0</v>
      </c>
      <c r="R11" s="8" t="s">
        <v>129</v>
      </c>
      <c r="T11" s="9"/>
    </row>
    <row r="12" spans="1:20" x14ac:dyDescent="0.55000000000000004">
      <c r="T12" s="9"/>
    </row>
    <row r="13" spans="1:20" x14ac:dyDescent="0.55000000000000004">
      <c r="A13" s="2" t="s">
        <v>9</v>
      </c>
      <c r="P13" s="143"/>
      <c r="T13" s="9"/>
    </row>
    <row r="14" spans="1:20" x14ac:dyDescent="0.55000000000000004">
      <c r="B14" s="2" t="s">
        <v>10</v>
      </c>
      <c r="P14" s="143"/>
      <c r="T14" s="9"/>
    </row>
    <row r="15" spans="1:20" x14ac:dyDescent="0.55000000000000004">
      <c r="C15" s="2" t="s">
        <v>11</v>
      </c>
      <c r="P15" s="143"/>
      <c r="T15" s="9"/>
    </row>
    <row r="16" spans="1:20" x14ac:dyDescent="0.55000000000000004">
      <c r="D16" s="2" t="s">
        <v>12</v>
      </c>
      <c r="P16" s="13"/>
      <c r="T16" s="9"/>
    </row>
    <row r="17" spans="3:23" x14ac:dyDescent="0.55000000000000004">
      <c r="E17" s="2" t="s">
        <v>13</v>
      </c>
      <c r="L17" s="3">
        <v>10.553000000000001</v>
      </c>
      <c r="N17" s="263" t="s">
        <v>164</v>
      </c>
      <c r="O17" s="5" t="s">
        <v>15</v>
      </c>
      <c r="P17" s="144"/>
      <c r="Q17" s="5" t="s">
        <v>15</v>
      </c>
      <c r="R17" s="144"/>
      <c r="S17" s="10"/>
      <c r="T17" s="11"/>
      <c r="U17" s="10"/>
      <c r="V17" s="10"/>
      <c r="W17" s="10"/>
    </row>
    <row r="18" spans="3:23" x14ac:dyDescent="0.55000000000000004">
      <c r="E18" s="2" t="s">
        <v>13</v>
      </c>
      <c r="L18" s="3">
        <v>10.553000000000001</v>
      </c>
      <c r="N18" s="263" t="s">
        <v>421</v>
      </c>
      <c r="O18" s="5"/>
      <c r="P18" s="144"/>
      <c r="Q18" s="5"/>
      <c r="R18" s="144"/>
      <c r="S18" s="13"/>
      <c r="T18" s="9"/>
    </row>
    <row r="19" spans="3:23" x14ac:dyDescent="0.55000000000000004">
      <c r="E19" s="2" t="s">
        <v>14</v>
      </c>
      <c r="L19" s="3">
        <v>10.555</v>
      </c>
      <c r="N19" s="263" t="s">
        <v>164</v>
      </c>
      <c r="P19" s="13"/>
      <c r="R19" s="13"/>
      <c r="S19" s="13"/>
      <c r="T19" s="9"/>
    </row>
    <row r="20" spans="3:23" x14ac:dyDescent="0.55000000000000004">
      <c r="E20" s="2" t="s">
        <v>14</v>
      </c>
      <c r="L20" s="3">
        <v>10.555</v>
      </c>
      <c r="N20" s="263" t="s">
        <v>421</v>
      </c>
      <c r="P20" s="13"/>
      <c r="R20" s="13"/>
      <c r="S20" s="13"/>
      <c r="T20" s="9"/>
    </row>
    <row r="21" spans="3:23" x14ac:dyDescent="0.55000000000000004">
      <c r="E21" s="2" t="s">
        <v>162</v>
      </c>
      <c r="L21" s="3">
        <v>10.555</v>
      </c>
      <c r="N21" s="263" t="s">
        <v>163</v>
      </c>
      <c r="O21" s="5"/>
      <c r="P21" s="144"/>
      <c r="Q21" s="5"/>
      <c r="R21" s="144"/>
      <c r="S21" s="13"/>
      <c r="T21" s="9"/>
    </row>
    <row r="22" spans="3:23" x14ac:dyDescent="0.55000000000000004">
      <c r="E22" s="2" t="s">
        <v>162</v>
      </c>
      <c r="L22" s="3">
        <v>10.555</v>
      </c>
      <c r="N22" s="263" t="s">
        <v>420</v>
      </c>
      <c r="O22" s="5"/>
      <c r="P22" s="144"/>
      <c r="Q22" s="5"/>
      <c r="R22" s="144"/>
      <c r="S22" s="13"/>
      <c r="T22" s="9"/>
    </row>
    <row r="23" spans="3:23" x14ac:dyDescent="0.55000000000000004">
      <c r="E23" s="2" t="s">
        <v>16</v>
      </c>
      <c r="L23" s="3">
        <v>10.555999999999999</v>
      </c>
      <c r="N23" s="263" t="s">
        <v>164</v>
      </c>
      <c r="P23" s="13"/>
      <c r="R23" s="13"/>
      <c r="S23" s="13"/>
      <c r="T23" s="9"/>
    </row>
    <row r="24" spans="3:23" x14ac:dyDescent="0.55000000000000004">
      <c r="E24" s="2" t="s">
        <v>16</v>
      </c>
      <c r="L24" s="3">
        <v>10.555999999999999</v>
      </c>
      <c r="N24" s="263" t="s">
        <v>421</v>
      </c>
      <c r="P24" s="13"/>
      <c r="R24" s="13"/>
      <c r="S24" s="13"/>
      <c r="T24" s="9"/>
    </row>
    <row r="25" spans="3:23" x14ac:dyDescent="0.55000000000000004">
      <c r="E25" s="2" t="s">
        <v>90</v>
      </c>
      <c r="L25" s="3">
        <v>10.582000000000001</v>
      </c>
      <c r="N25" s="263" t="s">
        <v>166</v>
      </c>
      <c r="O25" s="16"/>
      <c r="P25" s="13"/>
      <c r="Q25" s="2"/>
      <c r="R25" s="13"/>
      <c r="S25" s="13"/>
      <c r="T25" s="9"/>
    </row>
    <row r="26" spans="3:23" x14ac:dyDescent="0.55000000000000004">
      <c r="E26" s="2" t="s">
        <v>90</v>
      </c>
      <c r="L26" s="3">
        <v>10.582000000000001</v>
      </c>
      <c r="N26" s="263" t="s">
        <v>419</v>
      </c>
      <c r="O26" s="16"/>
      <c r="P26" s="13"/>
      <c r="Q26" s="2"/>
      <c r="R26" s="13"/>
      <c r="S26" s="13"/>
      <c r="T26" s="11"/>
    </row>
    <row r="27" spans="3:23" x14ac:dyDescent="0.55000000000000004">
      <c r="C27" s="2" t="s">
        <v>96</v>
      </c>
      <c r="P27" s="13"/>
      <c r="R27" s="13"/>
      <c r="S27" s="13"/>
      <c r="T27" s="9"/>
    </row>
    <row r="28" spans="3:23" x14ac:dyDescent="0.55000000000000004">
      <c r="D28" s="2" t="s">
        <v>19</v>
      </c>
      <c r="P28" s="13"/>
      <c r="R28" s="13"/>
      <c r="S28" s="13"/>
      <c r="T28" s="9"/>
    </row>
    <row r="29" spans="3:23" x14ac:dyDescent="0.55000000000000004">
      <c r="E29" s="2" t="s">
        <v>162</v>
      </c>
      <c r="L29" s="3">
        <v>10.555</v>
      </c>
      <c r="N29" s="14" t="s">
        <v>137</v>
      </c>
      <c r="P29" s="13"/>
      <c r="R29" s="13"/>
      <c r="S29" s="13"/>
      <c r="T29" s="9"/>
    </row>
    <row r="30" spans="3:23" x14ac:dyDescent="0.55000000000000004">
      <c r="E30" s="2" t="s">
        <v>85</v>
      </c>
      <c r="L30" s="3">
        <v>10.558999999999999</v>
      </c>
      <c r="N30" s="14" t="s">
        <v>137</v>
      </c>
      <c r="P30" s="145"/>
      <c r="R30" s="145"/>
      <c r="S30" s="13"/>
      <c r="T30" s="9"/>
    </row>
    <row r="31" spans="3:23" x14ac:dyDescent="0.55000000000000004">
      <c r="P31" s="13"/>
      <c r="R31" s="13"/>
      <c r="S31" s="13"/>
      <c r="T31" s="9"/>
    </row>
    <row r="32" spans="3:23" x14ac:dyDescent="0.55000000000000004">
      <c r="F32" s="2" t="s">
        <v>17</v>
      </c>
      <c r="O32" s="15"/>
      <c r="P32" s="145">
        <f>(SUM(P17:P30))</f>
        <v>0</v>
      </c>
      <c r="Q32" s="15"/>
      <c r="R32" s="145">
        <f>(SUM(R17:R30))</f>
        <v>0</v>
      </c>
      <c r="S32" s="13"/>
      <c r="T32" s="9"/>
    </row>
    <row r="33" spans="2:23" x14ac:dyDescent="0.55000000000000004">
      <c r="O33" s="16"/>
      <c r="P33" s="13"/>
      <c r="Q33" s="16"/>
      <c r="R33" s="13"/>
      <c r="S33" s="13"/>
      <c r="T33" s="9"/>
    </row>
    <row r="34" spans="2:23" x14ac:dyDescent="0.55000000000000004">
      <c r="B34" s="2" t="s">
        <v>123</v>
      </c>
      <c r="O34" s="16"/>
      <c r="P34" s="13"/>
      <c r="Q34" s="16"/>
      <c r="R34" s="13"/>
      <c r="S34" s="13"/>
      <c r="T34" s="9"/>
    </row>
    <row r="35" spans="2:23" x14ac:dyDescent="0.55000000000000004">
      <c r="C35" s="2" t="s">
        <v>108</v>
      </c>
      <c r="O35" s="16"/>
      <c r="P35" s="13"/>
      <c r="Q35" s="16"/>
      <c r="R35" s="13"/>
      <c r="S35" s="13"/>
      <c r="T35" s="9"/>
    </row>
    <row r="36" spans="2:23" x14ac:dyDescent="0.55000000000000004">
      <c r="D36" s="2" t="s">
        <v>102</v>
      </c>
      <c r="L36" s="3">
        <v>10.664999999999999</v>
      </c>
      <c r="N36" s="14" t="s">
        <v>137</v>
      </c>
      <c r="O36" s="15"/>
      <c r="P36" s="13">
        <f>+Template!I27</f>
        <v>0</v>
      </c>
      <c r="Q36" s="15"/>
      <c r="R36" s="13"/>
      <c r="S36" s="13"/>
      <c r="T36" s="9"/>
    </row>
    <row r="37" spans="2:23" x14ac:dyDescent="0.55000000000000004">
      <c r="D37" s="2" t="s">
        <v>109</v>
      </c>
      <c r="L37" s="3">
        <v>10.666</v>
      </c>
      <c r="N37" s="14" t="s">
        <v>137</v>
      </c>
      <c r="O37" s="16"/>
      <c r="P37" s="145">
        <f>+Template!I28</f>
        <v>0</v>
      </c>
      <c r="Q37" s="16"/>
      <c r="R37" s="145"/>
      <c r="S37" s="13"/>
      <c r="T37" s="9"/>
    </row>
    <row r="38" spans="2:23" x14ac:dyDescent="0.55000000000000004">
      <c r="O38" s="16"/>
      <c r="P38" s="146"/>
      <c r="Q38" s="16"/>
      <c r="R38" s="146"/>
      <c r="S38" s="13"/>
      <c r="T38" s="9"/>
    </row>
    <row r="39" spans="2:23" x14ac:dyDescent="0.55000000000000004">
      <c r="F39" s="2" t="s">
        <v>130</v>
      </c>
      <c r="O39" s="15"/>
      <c r="P39" s="145">
        <f>SUM(P36:P37)</f>
        <v>0</v>
      </c>
      <c r="Q39" s="15"/>
      <c r="R39" s="145">
        <f>SUM(R36:R37)</f>
        <v>0</v>
      </c>
      <c r="S39" s="13"/>
      <c r="T39" s="9"/>
    </row>
    <row r="40" spans="2:23" x14ac:dyDescent="0.55000000000000004">
      <c r="O40" s="16"/>
      <c r="P40" s="146"/>
      <c r="Q40" s="16"/>
      <c r="R40" s="13"/>
      <c r="S40" s="13"/>
      <c r="T40" s="9"/>
    </row>
    <row r="41" spans="2:23" x14ac:dyDescent="0.55000000000000004">
      <c r="B41" s="2" t="s">
        <v>18</v>
      </c>
      <c r="O41" s="16"/>
      <c r="P41" s="13"/>
      <c r="Q41" s="16"/>
      <c r="R41" s="13"/>
      <c r="S41" s="13"/>
      <c r="T41" s="9"/>
    </row>
    <row r="42" spans="2:23" x14ac:dyDescent="0.55000000000000004">
      <c r="C42" s="2" t="s">
        <v>96</v>
      </c>
      <c r="O42" s="16"/>
      <c r="P42" s="13"/>
      <c r="Q42" s="16"/>
      <c r="R42" s="13"/>
      <c r="S42" s="13"/>
      <c r="T42" s="9"/>
    </row>
    <row r="43" spans="2:23" x14ac:dyDescent="0.55000000000000004">
      <c r="D43" s="2" t="s">
        <v>19</v>
      </c>
      <c r="O43" s="16"/>
      <c r="P43" s="13"/>
      <c r="Q43" s="16"/>
      <c r="R43" s="13"/>
      <c r="S43" s="13"/>
      <c r="T43" s="9"/>
    </row>
    <row r="44" spans="2:23" x14ac:dyDescent="0.55000000000000004">
      <c r="E44" s="2" t="s">
        <v>20</v>
      </c>
      <c r="L44" s="3">
        <v>10.558</v>
      </c>
      <c r="N44" s="14" t="s">
        <v>137</v>
      </c>
      <c r="O44" s="15"/>
      <c r="P44" s="13">
        <f>+Template!I33</f>
        <v>0</v>
      </c>
      <c r="Q44" s="15"/>
      <c r="R44" s="13"/>
      <c r="S44" s="13"/>
      <c r="T44" s="9"/>
    </row>
    <row r="45" spans="2:23" x14ac:dyDescent="0.55000000000000004">
      <c r="E45" s="2" t="s">
        <v>167</v>
      </c>
      <c r="L45" s="3">
        <v>10.558</v>
      </c>
      <c r="N45" s="14" t="s">
        <v>137</v>
      </c>
      <c r="O45" s="15"/>
      <c r="P45" s="13">
        <f>+Template!I34</f>
        <v>0</v>
      </c>
      <c r="Q45" s="15"/>
      <c r="R45" s="13"/>
      <c r="S45" s="13"/>
      <c r="T45" s="9"/>
    </row>
    <row r="46" spans="2:23" x14ac:dyDescent="0.55000000000000004">
      <c r="C46" s="2" t="s">
        <v>11</v>
      </c>
      <c r="O46" s="16"/>
      <c r="P46" s="13"/>
      <c r="Q46" s="16"/>
      <c r="R46" s="13"/>
      <c r="S46" s="13"/>
      <c r="T46" s="9"/>
    </row>
    <row r="47" spans="2:23" x14ac:dyDescent="0.55000000000000004">
      <c r="D47" s="2" t="s">
        <v>12</v>
      </c>
      <c r="O47" s="16"/>
      <c r="P47" s="13"/>
      <c r="Q47" s="16"/>
      <c r="R47" s="13"/>
      <c r="S47" s="13"/>
      <c r="T47" s="9"/>
    </row>
    <row r="48" spans="2:23" x14ac:dyDescent="0.55000000000000004">
      <c r="E48" s="2" t="s">
        <v>128</v>
      </c>
      <c r="L48" s="3">
        <v>10.579000000000001</v>
      </c>
      <c r="N48" s="263" t="s">
        <v>165</v>
      </c>
      <c r="O48" s="16"/>
      <c r="P48" s="13"/>
      <c r="Q48" s="16"/>
      <c r="R48" s="13"/>
      <c r="S48" s="10"/>
      <c r="T48" s="11"/>
      <c r="U48" s="10"/>
      <c r="V48" s="10"/>
      <c r="W48" s="10"/>
    </row>
    <row r="49" spans="1:20" x14ac:dyDescent="0.55000000000000004">
      <c r="E49" s="2" t="s">
        <v>153</v>
      </c>
      <c r="L49" s="17">
        <v>10.56</v>
      </c>
      <c r="N49" s="14" t="s">
        <v>137</v>
      </c>
      <c r="O49" s="16"/>
      <c r="P49" s="145">
        <f>+Template!I38</f>
        <v>0</v>
      </c>
      <c r="Q49" s="2"/>
      <c r="R49" s="145"/>
      <c r="S49" s="13"/>
      <c r="T49" s="9"/>
    </row>
    <row r="50" spans="1:20" x14ac:dyDescent="0.55000000000000004">
      <c r="O50" s="16"/>
      <c r="P50" s="13"/>
      <c r="Q50" s="16"/>
      <c r="R50" s="13"/>
      <c r="S50" s="13"/>
      <c r="T50" s="9"/>
    </row>
    <row r="51" spans="1:20" x14ac:dyDescent="0.55000000000000004">
      <c r="F51" s="2" t="s">
        <v>120</v>
      </c>
      <c r="O51" s="15"/>
      <c r="P51" s="145">
        <f>SUM(P44:P49)</f>
        <v>0</v>
      </c>
      <c r="Q51" s="15"/>
      <c r="R51" s="145">
        <f>SUM(R44:R49)</f>
        <v>0</v>
      </c>
      <c r="S51" s="13"/>
      <c r="T51" s="9"/>
    </row>
    <row r="52" spans="1:20" x14ac:dyDescent="0.55000000000000004">
      <c r="O52" s="16"/>
      <c r="P52" s="13"/>
      <c r="Q52" s="16"/>
      <c r="R52" s="13"/>
      <c r="S52" s="13"/>
      <c r="T52" s="9"/>
    </row>
    <row r="53" spans="1:20" x14ac:dyDescent="0.55000000000000004">
      <c r="F53" s="2" t="s">
        <v>21</v>
      </c>
      <c r="O53" s="15"/>
      <c r="P53" s="145">
        <f>SUM(P32+P39+P51)</f>
        <v>0</v>
      </c>
      <c r="Q53" s="15"/>
      <c r="R53" s="145">
        <f>SUM(R32+R39+R51)</f>
        <v>0</v>
      </c>
      <c r="S53" s="13"/>
      <c r="T53" s="9"/>
    </row>
    <row r="54" spans="1:20" x14ac:dyDescent="0.55000000000000004">
      <c r="O54" s="16"/>
      <c r="P54" s="13"/>
      <c r="Q54" s="16"/>
      <c r="R54" s="13"/>
      <c r="S54" s="13"/>
      <c r="T54" s="9"/>
    </row>
    <row r="55" spans="1:20" x14ac:dyDescent="0.55000000000000004">
      <c r="A55" s="2" t="s">
        <v>22</v>
      </c>
      <c r="O55" s="16"/>
      <c r="P55" s="13"/>
      <c r="Q55" s="16"/>
      <c r="R55" s="13"/>
      <c r="S55" s="13"/>
      <c r="T55" s="9"/>
    </row>
    <row r="56" spans="1:20" x14ac:dyDescent="0.55000000000000004">
      <c r="B56" s="2" t="s">
        <v>23</v>
      </c>
      <c r="O56" s="16"/>
      <c r="P56" s="13"/>
      <c r="Q56" s="16"/>
      <c r="R56" s="13"/>
      <c r="S56" s="13"/>
      <c r="T56" s="9"/>
    </row>
    <row r="57" spans="1:20" x14ac:dyDescent="0.55000000000000004">
      <c r="C57" s="2" t="s">
        <v>24</v>
      </c>
      <c r="L57" s="3">
        <v>23.001999999999999</v>
      </c>
      <c r="O57" s="15"/>
      <c r="P57" s="13">
        <f>+Template!I42</f>
        <v>0</v>
      </c>
      <c r="Q57" s="15"/>
      <c r="R57" s="13"/>
      <c r="S57" s="13"/>
      <c r="T57" s="9"/>
    </row>
    <row r="58" spans="1:20" x14ac:dyDescent="0.55000000000000004">
      <c r="C58" s="2" t="s">
        <v>86</v>
      </c>
      <c r="O58" s="16"/>
      <c r="P58" s="13"/>
      <c r="Q58" s="16"/>
      <c r="R58" s="13"/>
      <c r="S58" s="13"/>
      <c r="T58" s="9"/>
    </row>
    <row r="59" spans="1:20" x14ac:dyDescent="0.55000000000000004">
      <c r="D59" s="2" t="s">
        <v>25</v>
      </c>
      <c r="L59" s="3">
        <v>23.010999999999999</v>
      </c>
      <c r="O59" s="16"/>
      <c r="P59" s="145">
        <f>+Template!I43</f>
        <v>0</v>
      </c>
      <c r="Q59" s="16"/>
      <c r="R59" s="145"/>
      <c r="S59" s="13"/>
      <c r="T59" s="9"/>
    </row>
    <row r="60" spans="1:20" x14ac:dyDescent="0.55000000000000004">
      <c r="O60" s="16"/>
      <c r="P60" s="13"/>
      <c r="Q60" s="16"/>
      <c r="R60" s="13"/>
      <c r="S60" s="13"/>
      <c r="T60" s="9"/>
    </row>
    <row r="61" spans="1:20" x14ac:dyDescent="0.55000000000000004">
      <c r="F61" s="2" t="s">
        <v>26</v>
      </c>
      <c r="O61" s="15"/>
      <c r="P61" s="145">
        <f>SUM(P57:P59)</f>
        <v>0</v>
      </c>
      <c r="Q61" s="15"/>
      <c r="R61" s="145">
        <f>SUM(R57:R59)</f>
        <v>0</v>
      </c>
      <c r="S61" s="13"/>
      <c r="T61" s="9"/>
    </row>
    <row r="62" spans="1:20" x14ac:dyDescent="0.55000000000000004">
      <c r="O62" s="16"/>
      <c r="P62" s="13"/>
      <c r="Q62" s="16"/>
      <c r="R62" s="13"/>
      <c r="S62" s="13"/>
      <c r="T62" s="9"/>
    </row>
    <row r="63" spans="1:20" x14ac:dyDescent="0.55000000000000004">
      <c r="A63" s="2" t="s">
        <v>27</v>
      </c>
      <c r="O63" s="16"/>
      <c r="P63" s="13"/>
      <c r="Q63" s="16"/>
      <c r="R63" s="13"/>
      <c r="S63" s="13"/>
      <c r="T63" s="9"/>
    </row>
    <row r="64" spans="1:20" x14ac:dyDescent="0.55000000000000004">
      <c r="B64" s="2" t="s">
        <v>23</v>
      </c>
      <c r="O64" s="16"/>
      <c r="P64" s="13"/>
      <c r="Q64" s="16"/>
      <c r="R64" s="13"/>
      <c r="S64" s="13"/>
      <c r="T64" s="9"/>
    </row>
    <row r="65" spans="2:20" x14ac:dyDescent="0.55000000000000004">
      <c r="C65" s="2" t="s">
        <v>33</v>
      </c>
      <c r="O65" s="15"/>
      <c r="Q65" s="2"/>
      <c r="S65" s="13"/>
      <c r="T65" s="9"/>
    </row>
    <row r="66" spans="2:20" x14ac:dyDescent="0.55000000000000004">
      <c r="D66" s="2" t="s">
        <v>168</v>
      </c>
      <c r="L66" s="3" t="s">
        <v>169</v>
      </c>
      <c r="O66" s="15"/>
      <c r="P66" s="13">
        <f>+Template!I48</f>
        <v>0</v>
      </c>
      <c r="Q66" s="15"/>
      <c r="R66" s="13"/>
      <c r="S66" s="13"/>
      <c r="T66" s="9"/>
    </row>
    <row r="67" spans="2:20" x14ac:dyDescent="0.55000000000000004">
      <c r="D67" s="2" t="s">
        <v>170</v>
      </c>
      <c r="L67" s="3" t="s">
        <v>171</v>
      </c>
      <c r="O67" s="15"/>
      <c r="P67" s="13">
        <f>+Template!I49</f>
        <v>0</v>
      </c>
      <c r="Q67" s="15"/>
      <c r="R67" s="13"/>
      <c r="S67" s="13"/>
      <c r="T67" s="9"/>
    </row>
    <row r="68" spans="2:20" x14ac:dyDescent="0.55000000000000004">
      <c r="D68" s="2" t="s">
        <v>221</v>
      </c>
      <c r="L68" s="3" t="s">
        <v>172</v>
      </c>
      <c r="O68" s="15"/>
      <c r="P68" s="145">
        <f>+Template!I50</f>
        <v>0</v>
      </c>
      <c r="Q68" s="15"/>
      <c r="R68" s="145"/>
      <c r="S68" s="13"/>
      <c r="T68" s="9"/>
    </row>
    <row r="69" spans="2:20" x14ac:dyDescent="0.55000000000000004">
      <c r="O69" s="15"/>
      <c r="P69" s="13"/>
      <c r="Q69" s="15"/>
      <c r="R69" s="13"/>
      <c r="S69" s="13"/>
      <c r="T69" s="9"/>
    </row>
    <row r="70" spans="2:20" x14ac:dyDescent="0.55000000000000004">
      <c r="F70" s="2" t="s">
        <v>173</v>
      </c>
      <c r="O70" s="15"/>
      <c r="P70" s="145">
        <f>SUM(P66:P68)</f>
        <v>0</v>
      </c>
      <c r="Q70" s="15"/>
      <c r="R70" s="145">
        <f>SUM(R66:R68)</f>
        <v>0</v>
      </c>
      <c r="S70" s="13"/>
      <c r="T70" s="9"/>
    </row>
    <row r="71" spans="2:20" x14ac:dyDescent="0.55000000000000004">
      <c r="O71" s="16"/>
      <c r="P71" s="13"/>
      <c r="Q71" s="16"/>
      <c r="R71" s="13"/>
      <c r="S71" s="13"/>
      <c r="T71" s="9"/>
    </row>
    <row r="72" spans="2:20" x14ac:dyDescent="0.55000000000000004">
      <c r="B72" s="2" t="s">
        <v>174</v>
      </c>
      <c r="O72" s="16"/>
      <c r="P72" s="13"/>
      <c r="Q72" s="16"/>
      <c r="R72" s="13"/>
      <c r="S72" s="13"/>
      <c r="T72" s="9"/>
    </row>
    <row r="73" spans="2:20" x14ac:dyDescent="0.55000000000000004">
      <c r="C73" s="2" t="s">
        <v>11</v>
      </c>
      <c r="O73" s="16"/>
      <c r="P73" s="13"/>
      <c r="Q73" s="16"/>
      <c r="R73" s="13"/>
      <c r="S73" s="13"/>
      <c r="T73" s="9"/>
    </row>
    <row r="74" spans="2:20" x14ac:dyDescent="0.55000000000000004">
      <c r="D74" s="2" t="s">
        <v>175</v>
      </c>
      <c r="L74" s="3" t="s">
        <v>154</v>
      </c>
      <c r="N74" s="4" t="s">
        <v>157</v>
      </c>
      <c r="O74" s="16"/>
      <c r="P74" s="13"/>
      <c r="Q74" s="16"/>
      <c r="R74" s="13"/>
      <c r="S74" s="13"/>
      <c r="T74" s="9"/>
    </row>
    <row r="75" spans="2:20" x14ac:dyDescent="0.55000000000000004">
      <c r="D75" s="2" t="s">
        <v>175</v>
      </c>
      <c r="L75" s="3" t="s">
        <v>154</v>
      </c>
      <c r="N75" s="263" t="s">
        <v>176</v>
      </c>
      <c r="O75" s="16"/>
      <c r="P75" s="13"/>
      <c r="Q75" s="16"/>
      <c r="R75" s="13"/>
      <c r="S75" s="13"/>
      <c r="T75" s="9"/>
    </row>
    <row r="76" spans="2:20" x14ac:dyDescent="0.55000000000000004">
      <c r="D76" s="2" t="s">
        <v>177</v>
      </c>
      <c r="N76" s="12"/>
      <c r="O76" s="16"/>
      <c r="P76" s="13"/>
      <c r="Q76" s="16"/>
      <c r="R76" s="13"/>
      <c r="S76" s="13"/>
      <c r="T76" s="9"/>
    </row>
    <row r="77" spans="2:20" x14ac:dyDescent="0.55000000000000004">
      <c r="E77" s="2" t="s">
        <v>178</v>
      </c>
      <c r="L77" s="3" t="s">
        <v>179</v>
      </c>
      <c r="N77" s="4" t="s">
        <v>180</v>
      </c>
      <c r="O77" s="16"/>
      <c r="P77" s="13">
        <f>+Template!I55</f>
        <v>0</v>
      </c>
      <c r="Q77" s="16"/>
      <c r="R77" s="13"/>
      <c r="S77" s="13"/>
      <c r="T77" s="9"/>
    </row>
    <row r="78" spans="2:20" x14ac:dyDescent="0.55000000000000004">
      <c r="D78" s="2" t="s">
        <v>177</v>
      </c>
      <c r="O78" s="16"/>
      <c r="P78" s="13"/>
      <c r="Q78" s="16"/>
      <c r="R78" s="13"/>
      <c r="S78" s="13"/>
      <c r="T78" s="9"/>
    </row>
    <row r="79" spans="2:20" x14ac:dyDescent="0.55000000000000004">
      <c r="C79" s="262"/>
      <c r="E79" s="2" t="s">
        <v>422</v>
      </c>
      <c r="F79" s="262"/>
      <c r="G79" s="262"/>
      <c r="H79" s="262"/>
      <c r="I79" s="262"/>
      <c r="J79" s="262"/>
      <c r="L79" s="3" t="s">
        <v>411</v>
      </c>
      <c r="N79" s="4" t="s">
        <v>412</v>
      </c>
      <c r="O79" s="16"/>
      <c r="P79" s="145">
        <f>+Template!I57</f>
        <v>0</v>
      </c>
      <c r="Q79" s="16"/>
      <c r="R79" s="145"/>
      <c r="S79" s="13"/>
      <c r="T79" s="9"/>
    </row>
    <row r="80" spans="2:20" x14ac:dyDescent="0.55000000000000004">
      <c r="D80" s="262"/>
      <c r="O80" s="16"/>
      <c r="P80" s="13"/>
      <c r="Q80" s="16"/>
      <c r="R80" s="13"/>
      <c r="S80" s="13"/>
      <c r="T80" s="9"/>
    </row>
    <row r="81" spans="2:20" x14ac:dyDescent="0.55000000000000004">
      <c r="F81" s="2" t="s">
        <v>181</v>
      </c>
      <c r="O81" s="16"/>
      <c r="P81" s="145">
        <f>SUM(P74:P80)</f>
        <v>0</v>
      </c>
      <c r="Q81" s="15"/>
      <c r="R81" s="145">
        <f>SUM(R74:R80)</f>
        <v>0</v>
      </c>
      <c r="S81" s="13"/>
      <c r="T81" s="9"/>
    </row>
    <row r="82" spans="2:20" x14ac:dyDescent="0.55000000000000004">
      <c r="O82" s="16"/>
      <c r="P82" s="13"/>
      <c r="Q82" s="16"/>
      <c r="R82" s="13"/>
      <c r="S82" s="13"/>
      <c r="T82" s="9"/>
    </row>
    <row r="83" spans="2:20" x14ac:dyDescent="0.55000000000000004">
      <c r="B83" s="2" t="s">
        <v>28</v>
      </c>
      <c r="O83" s="16"/>
      <c r="P83" s="13"/>
      <c r="Q83" s="16"/>
      <c r="R83" s="13"/>
      <c r="S83" s="13"/>
      <c r="T83" s="9"/>
    </row>
    <row r="84" spans="2:20" x14ac:dyDescent="0.55000000000000004">
      <c r="C84" s="2" t="s">
        <v>11</v>
      </c>
      <c r="O84" s="16"/>
      <c r="P84" s="13"/>
      <c r="Q84" s="16"/>
      <c r="R84" s="13"/>
      <c r="S84" s="13"/>
      <c r="T84" s="9"/>
    </row>
    <row r="85" spans="2:20" x14ac:dyDescent="0.55000000000000004">
      <c r="D85" s="2" t="s">
        <v>29</v>
      </c>
      <c r="O85" s="16"/>
      <c r="P85" s="13"/>
      <c r="Q85" s="16"/>
      <c r="R85" s="13"/>
      <c r="S85" s="13"/>
      <c r="T85" s="9"/>
    </row>
    <row r="86" spans="2:20" x14ac:dyDescent="0.55000000000000004">
      <c r="E86" s="2" t="s">
        <v>30</v>
      </c>
      <c r="L86" s="3" t="s">
        <v>239</v>
      </c>
      <c r="N86" s="263" t="s">
        <v>182</v>
      </c>
      <c r="O86" s="15"/>
      <c r="P86" s="13"/>
      <c r="Q86" s="15"/>
      <c r="R86" s="13"/>
      <c r="S86" s="13"/>
      <c r="T86" s="9"/>
    </row>
    <row r="87" spans="2:20" x14ac:dyDescent="0.55000000000000004">
      <c r="E87" s="2" t="s">
        <v>30</v>
      </c>
      <c r="L87" s="3" t="s">
        <v>239</v>
      </c>
      <c r="N87" s="263" t="s">
        <v>403</v>
      </c>
      <c r="O87" s="15"/>
      <c r="P87" s="13"/>
      <c r="Q87" s="15"/>
      <c r="R87" s="13"/>
      <c r="S87" s="13"/>
      <c r="T87" s="9"/>
    </row>
    <row r="88" spans="2:20" x14ac:dyDescent="0.55000000000000004">
      <c r="E88" s="2" t="s">
        <v>423</v>
      </c>
      <c r="F88" s="262"/>
      <c r="G88" s="262"/>
      <c r="H88" s="262"/>
      <c r="I88" s="262"/>
      <c r="L88" s="3" t="s">
        <v>407</v>
      </c>
      <c r="N88" s="263" t="s">
        <v>404</v>
      </c>
      <c r="O88" s="16"/>
      <c r="P88" s="13"/>
      <c r="Q88" s="16"/>
      <c r="R88" s="13"/>
      <c r="S88" s="13"/>
      <c r="T88" s="9"/>
    </row>
    <row r="89" spans="2:20" x14ac:dyDescent="0.55000000000000004">
      <c r="E89" s="2" t="s">
        <v>31</v>
      </c>
      <c r="L89" s="3" t="s">
        <v>240</v>
      </c>
      <c r="N89" s="263" t="s">
        <v>183</v>
      </c>
      <c r="O89" s="15"/>
      <c r="P89" s="13"/>
      <c r="Q89" s="2"/>
      <c r="R89" s="13"/>
      <c r="S89" s="13"/>
      <c r="T89" s="9"/>
    </row>
    <row r="90" spans="2:20" x14ac:dyDescent="0.55000000000000004">
      <c r="E90" s="2" t="s">
        <v>31</v>
      </c>
      <c r="L90" s="3" t="s">
        <v>240</v>
      </c>
      <c r="N90" s="263" t="s">
        <v>408</v>
      </c>
      <c r="O90" s="15"/>
      <c r="P90" s="13"/>
      <c r="Q90" s="2"/>
      <c r="R90" s="13"/>
      <c r="S90" s="13"/>
      <c r="T90" s="9"/>
    </row>
    <row r="91" spans="2:20" x14ac:dyDescent="0.55000000000000004">
      <c r="E91" s="2" t="s">
        <v>424</v>
      </c>
      <c r="L91" s="3" t="s">
        <v>406</v>
      </c>
      <c r="N91" s="263" t="s">
        <v>405</v>
      </c>
      <c r="O91" s="15"/>
      <c r="P91" s="145"/>
      <c r="Q91" s="15"/>
      <c r="R91" s="145"/>
      <c r="S91" s="13"/>
      <c r="T91" s="9"/>
    </row>
    <row r="92" spans="2:20" x14ac:dyDescent="0.55000000000000004">
      <c r="L92" s="4"/>
      <c r="M92" s="3"/>
      <c r="O92" s="16"/>
      <c r="P92" s="13"/>
      <c r="Q92" s="16"/>
      <c r="R92" s="13"/>
      <c r="S92" s="13"/>
      <c r="T92" s="9"/>
    </row>
    <row r="93" spans="2:20" x14ac:dyDescent="0.55000000000000004">
      <c r="F93" s="2" t="s">
        <v>32</v>
      </c>
      <c r="L93" s="4"/>
      <c r="O93" s="15"/>
      <c r="P93" s="145">
        <f>SUM(P86:P92)</f>
        <v>0</v>
      </c>
      <c r="Q93" s="15"/>
      <c r="R93" s="145">
        <f>SUM(R86:R92)</f>
        <v>0</v>
      </c>
      <c r="S93" s="13"/>
      <c r="T93" s="9"/>
    </row>
    <row r="94" spans="2:20" x14ac:dyDescent="0.55000000000000004">
      <c r="O94" s="16"/>
      <c r="P94" s="13"/>
      <c r="Q94" s="16"/>
      <c r="R94" s="13"/>
      <c r="S94" s="13"/>
      <c r="T94" s="9"/>
    </row>
    <row r="95" spans="2:20" x14ac:dyDescent="0.55000000000000004">
      <c r="B95" s="2" t="s">
        <v>18</v>
      </c>
      <c r="O95" s="16"/>
      <c r="P95" s="13"/>
      <c r="Q95" s="16"/>
      <c r="R95" s="13"/>
      <c r="S95" s="13"/>
      <c r="T95" s="9"/>
    </row>
    <row r="96" spans="2:20" x14ac:dyDescent="0.55000000000000004">
      <c r="C96" s="2" t="s">
        <v>23</v>
      </c>
      <c r="O96" s="16"/>
      <c r="P96" s="13"/>
      <c r="Q96" s="16"/>
      <c r="R96" s="13"/>
      <c r="S96" s="13"/>
      <c r="T96" s="9"/>
    </row>
    <row r="97" spans="3:25" x14ac:dyDescent="0.55000000000000004">
      <c r="D97" s="2" t="s">
        <v>138</v>
      </c>
      <c r="L97" s="3" t="s">
        <v>184</v>
      </c>
      <c r="O97" s="16"/>
      <c r="P97" s="13">
        <f>+Template!I66</f>
        <v>0</v>
      </c>
      <c r="Q97" s="16"/>
      <c r="R97" s="13"/>
      <c r="S97" s="13"/>
      <c r="T97" s="9"/>
    </row>
    <row r="98" spans="3:25" x14ac:dyDescent="0.55000000000000004">
      <c r="D98" s="2" t="s">
        <v>189</v>
      </c>
      <c r="L98" s="3" t="s">
        <v>186</v>
      </c>
      <c r="O98" s="15"/>
      <c r="P98" s="13">
        <f>+Template!I67</f>
        <v>0</v>
      </c>
      <c r="Q98" s="15"/>
      <c r="R98" s="13"/>
      <c r="S98" s="13"/>
      <c r="T98" s="9"/>
    </row>
    <row r="99" spans="3:25" x14ac:dyDescent="0.55000000000000004">
      <c r="D99" s="2" t="s">
        <v>222</v>
      </c>
      <c r="L99" s="3" t="s">
        <v>190</v>
      </c>
      <c r="O99" s="15"/>
      <c r="P99" s="13">
        <f>+Template!I68</f>
        <v>0</v>
      </c>
      <c r="Q99" s="15"/>
      <c r="R99" s="13"/>
      <c r="S99" s="13"/>
      <c r="T99" s="9"/>
    </row>
    <row r="100" spans="3:25" x14ac:dyDescent="0.55000000000000004">
      <c r="D100" s="2" t="s">
        <v>225</v>
      </c>
      <c r="O100" s="15"/>
      <c r="P100" s="13"/>
      <c r="Q100" s="15"/>
      <c r="R100" s="13"/>
      <c r="S100" s="13"/>
      <c r="T100" s="9"/>
    </row>
    <row r="101" spans="3:25" x14ac:dyDescent="0.55000000000000004">
      <c r="E101" s="2" t="s">
        <v>224</v>
      </c>
      <c r="L101" s="3" t="s">
        <v>223</v>
      </c>
      <c r="O101" s="15"/>
      <c r="P101" s="13">
        <f>+Template!I70</f>
        <v>0</v>
      </c>
      <c r="Q101" s="15"/>
      <c r="R101" s="13"/>
      <c r="S101" s="13"/>
      <c r="T101" s="9"/>
    </row>
    <row r="102" spans="3:25" x14ac:dyDescent="0.55000000000000004">
      <c r="D102" s="2" t="s">
        <v>187</v>
      </c>
      <c r="L102" s="3" t="s">
        <v>188</v>
      </c>
      <c r="O102" s="15"/>
      <c r="P102" s="13">
        <f>+Template!I71</f>
        <v>0</v>
      </c>
      <c r="Q102" s="15"/>
      <c r="R102" s="13"/>
      <c r="S102" s="13"/>
      <c r="T102" s="9"/>
    </row>
    <row r="103" spans="3:25" x14ac:dyDescent="0.55000000000000004">
      <c r="D103" s="2" t="s">
        <v>141</v>
      </c>
      <c r="L103" s="14" t="s">
        <v>226</v>
      </c>
      <c r="O103" s="16"/>
      <c r="P103" s="15"/>
      <c r="Q103" s="16"/>
      <c r="R103" s="15"/>
      <c r="S103" s="13"/>
      <c r="T103" s="9"/>
    </row>
    <row r="104" spans="3:25" x14ac:dyDescent="0.55000000000000004">
      <c r="D104" s="2" t="s">
        <v>185</v>
      </c>
      <c r="L104" s="14" t="s">
        <v>226</v>
      </c>
      <c r="O104" s="16"/>
      <c r="P104" s="15"/>
      <c r="Q104" s="16"/>
      <c r="R104" s="15"/>
      <c r="S104" s="13"/>
      <c r="T104" s="9"/>
    </row>
    <row r="105" spans="3:25" x14ac:dyDescent="0.55000000000000004">
      <c r="D105" s="2" t="s">
        <v>191</v>
      </c>
      <c r="L105" s="3" t="s">
        <v>227</v>
      </c>
      <c r="O105" s="16"/>
      <c r="P105" s="15"/>
      <c r="Q105" s="16"/>
      <c r="R105" s="15"/>
      <c r="S105" s="13"/>
      <c r="T105" s="9"/>
    </row>
    <row r="106" spans="3:25" x14ac:dyDescent="0.55000000000000004">
      <c r="C106" s="2" t="s">
        <v>11</v>
      </c>
      <c r="O106" s="16"/>
      <c r="P106" s="13"/>
      <c r="Q106" s="16"/>
      <c r="R106" s="13"/>
      <c r="S106" s="13"/>
    </row>
    <row r="107" spans="3:25" x14ac:dyDescent="0.55000000000000004">
      <c r="D107" s="2" t="s">
        <v>87</v>
      </c>
      <c r="L107" s="3" t="s">
        <v>238</v>
      </c>
      <c r="N107" s="4" t="s">
        <v>192</v>
      </c>
      <c r="O107" s="16"/>
      <c r="P107" s="13"/>
      <c r="Q107" s="16"/>
      <c r="R107" s="13"/>
      <c r="S107" s="13"/>
    </row>
    <row r="108" spans="3:25" x14ac:dyDescent="0.55000000000000004">
      <c r="D108" s="2" t="s">
        <v>87</v>
      </c>
      <c r="L108" s="3" t="s">
        <v>238</v>
      </c>
      <c r="N108" s="4" t="s">
        <v>414</v>
      </c>
      <c r="O108" s="16"/>
      <c r="P108" s="13"/>
      <c r="Q108" s="16"/>
      <c r="R108" s="13"/>
      <c r="S108" s="18"/>
      <c r="T108" s="11"/>
      <c r="U108" s="10"/>
      <c r="V108" s="10"/>
      <c r="W108" s="10"/>
      <c r="X108" s="10"/>
      <c r="Y108" s="10"/>
    </row>
    <row r="109" spans="3:25" x14ac:dyDescent="0.55000000000000004">
      <c r="D109" s="2" t="s">
        <v>34</v>
      </c>
      <c r="L109" s="3" t="s">
        <v>228</v>
      </c>
      <c r="N109" s="4" t="s">
        <v>139</v>
      </c>
      <c r="O109" s="16"/>
      <c r="P109" s="13">
        <v>0</v>
      </c>
      <c r="Q109" s="16"/>
      <c r="R109" s="13"/>
      <c r="S109" s="13"/>
      <c r="T109" s="11"/>
    </row>
    <row r="110" spans="3:25" x14ac:dyDescent="0.55000000000000004">
      <c r="D110" s="2" t="s">
        <v>155</v>
      </c>
      <c r="L110" s="3" t="s">
        <v>193</v>
      </c>
      <c r="N110" s="4" t="s">
        <v>194</v>
      </c>
      <c r="O110" s="16"/>
      <c r="P110" s="13">
        <f>+Template!I77</f>
        <v>0</v>
      </c>
      <c r="Q110" s="16"/>
      <c r="R110" s="13"/>
      <c r="S110" s="13"/>
      <c r="T110" s="11"/>
    </row>
    <row r="111" spans="3:25" x14ac:dyDescent="0.55000000000000004">
      <c r="D111" s="2" t="s">
        <v>35</v>
      </c>
      <c r="L111" s="19" t="s">
        <v>203</v>
      </c>
      <c r="N111" s="4" t="s">
        <v>195</v>
      </c>
      <c r="O111" s="16"/>
      <c r="P111" s="13"/>
      <c r="Q111" s="16"/>
      <c r="R111" s="13"/>
      <c r="S111" s="13"/>
      <c r="T111" s="11"/>
    </row>
    <row r="112" spans="3:25" x14ac:dyDescent="0.55000000000000004">
      <c r="D112" s="2" t="s">
        <v>35</v>
      </c>
      <c r="L112" s="19" t="s">
        <v>203</v>
      </c>
      <c r="N112" s="4" t="s">
        <v>416</v>
      </c>
      <c r="O112" s="16"/>
      <c r="P112" s="13"/>
      <c r="Q112" s="16"/>
      <c r="R112" s="13"/>
      <c r="S112" s="13"/>
      <c r="T112" s="20"/>
    </row>
    <row r="113" spans="4:22" x14ac:dyDescent="0.55000000000000004">
      <c r="D113" s="2" t="s">
        <v>142</v>
      </c>
      <c r="L113" s="3" t="s">
        <v>202</v>
      </c>
      <c r="N113" s="4" t="s">
        <v>196</v>
      </c>
      <c r="O113" s="16"/>
      <c r="P113" s="13"/>
      <c r="Q113" s="16"/>
      <c r="R113" s="13"/>
      <c r="S113" s="13"/>
      <c r="T113" s="20"/>
    </row>
    <row r="114" spans="4:22" x14ac:dyDescent="0.55000000000000004">
      <c r="D114" s="2" t="s">
        <v>142</v>
      </c>
      <c r="L114" s="3" t="s">
        <v>202</v>
      </c>
      <c r="N114" s="4" t="s">
        <v>415</v>
      </c>
      <c r="O114" s="16"/>
      <c r="P114" s="13"/>
      <c r="Q114" s="16"/>
      <c r="R114" s="13"/>
      <c r="S114" s="13"/>
    </row>
    <row r="115" spans="4:22" x14ac:dyDescent="0.55000000000000004">
      <c r="D115" s="2" t="s">
        <v>88</v>
      </c>
      <c r="L115" s="3" t="s">
        <v>242</v>
      </c>
      <c r="N115" s="4" t="s">
        <v>197</v>
      </c>
      <c r="O115" s="16"/>
      <c r="P115" s="13"/>
      <c r="Q115" s="16"/>
      <c r="R115" s="13"/>
      <c r="S115" s="13"/>
      <c r="T115" s="11"/>
    </row>
    <row r="116" spans="4:22" x14ac:dyDescent="0.55000000000000004">
      <c r="D116" s="2" t="s">
        <v>88</v>
      </c>
      <c r="L116" s="3" t="s">
        <v>242</v>
      </c>
      <c r="N116" s="4" t="s">
        <v>197</v>
      </c>
      <c r="O116" s="16"/>
      <c r="P116" s="13"/>
      <c r="Q116" s="16"/>
      <c r="R116" s="13"/>
      <c r="S116" s="13"/>
      <c r="T116" s="9"/>
    </row>
    <row r="117" spans="4:22" x14ac:dyDescent="0.55000000000000004">
      <c r="D117" s="2" t="s">
        <v>150</v>
      </c>
      <c r="L117" s="3" t="s">
        <v>201</v>
      </c>
      <c r="N117" s="4" t="s">
        <v>198</v>
      </c>
      <c r="O117" s="16"/>
      <c r="P117" s="13"/>
      <c r="Q117" s="16"/>
      <c r="R117" s="13"/>
      <c r="S117" s="13"/>
      <c r="T117" s="9"/>
    </row>
    <row r="118" spans="4:22" x14ac:dyDescent="0.55000000000000004">
      <c r="D118" s="2" t="s">
        <v>150</v>
      </c>
      <c r="L118" s="3" t="s">
        <v>201</v>
      </c>
      <c r="N118" s="4" t="s">
        <v>418</v>
      </c>
      <c r="O118" s="16"/>
      <c r="P118" s="13"/>
      <c r="Q118" s="16"/>
      <c r="R118" s="13"/>
      <c r="S118" s="18"/>
      <c r="T118" s="9"/>
    </row>
    <row r="119" spans="4:22" x14ac:dyDescent="0.55000000000000004">
      <c r="D119" s="2" t="s">
        <v>229</v>
      </c>
      <c r="L119" s="3" t="s">
        <v>200</v>
      </c>
      <c r="N119" s="4" t="s">
        <v>199</v>
      </c>
      <c r="O119" s="5"/>
      <c r="P119" s="13"/>
      <c r="Q119" s="5"/>
      <c r="R119" s="13"/>
      <c r="S119" s="13"/>
      <c r="T119" s="11"/>
    </row>
    <row r="120" spans="4:22" x14ac:dyDescent="0.55000000000000004">
      <c r="D120" s="2" t="s">
        <v>229</v>
      </c>
      <c r="L120" s="3" t="s">
        <v>200</v>
      </c>
      <c r="N120" s="4" t="s">
        <v>413</v>
      </c>
      <c r="O120" s="16"/>
      <c r="P120" s="13"/>
      <c r="Q120" s="16"/>
      <c r="R120" s="13"/>
      <c r="S120" s="18"/>
      <c r="T120" s="9"/>
      <c r="U120" s="10"/>
      <c r="V120" s="10"/>
    </row>
    <row r="121" spans="4:22" x14ac:dyDescent="0.55000000000000004">
      <c r="D121" s="2" t="s">
        <v>89</v>
      </c>
      <c r="L121" s="3" t="s">
        <v>140</v>
      </c>
      <c r="N121" s="4" t="s">
        <v>148</v>
      </c>
      <c r="O121" s="16"/>
      <c r="P121" s="13">
        <f>+Template!I83</f>
        <v>0</v>
      </c>
      <c r="Q121" s="16"/>
      <c r="R121" s="13"/>
      <c r="S121" s="13"/>
    </row>
    <row r="122" spans="4:22" x14ac:dyDescent="0.55000000000000004">
      <c r="D122" s="2" t="s">
        <v>320</v>
      </c>
      <c r="O122" s="16"/>
      <c r="P122" s="13"/>
      <c r="Q122" s="16"/>
      <c r="R122" s="13"/>
      <c r="S122" s="18"/>
      <c r="T122" s="11"/>
      <c r="U122" s="10"/>
      <c r="V122" s="10"/>
    </row>
    <row r="123" spans="4:22" x14ac:dyDescent="0.55000000000000004">
      <c r="E123" s="2" t="s">
        <v>231</v>
      </c>
      <c r="L123" s="3" t="s">
        <v>233</v>
      </c>
      <c r="N123" s="4" t="s">
        <v>232</v>
      </c>
      <c r="O123" s="16"/>
      <c r="P123" s="13">
        <f>+Template!I85</f>
        <v>0</v>
      </c>
      <c r="Q123" s="16"/>
      <c r="R123" s="13"/>
      <c r="S123" s="18"/>
      <c r="T123" s="11"/>
      <c r="U123" s="10"/>
      <c r="V123" s="10"/>
    </row>
    <row r="124" spans="4:22" x14ac:dyDescent="0.55000000000000004">
      <c r="D124" s="2" t="s">
        <v>211</v>
      </c>
      <c r="L124" s="3" t="s">
        <v>230</v>
      </c>
      <c r="M124" s="1"/>
      <c r="N124" s="4" t="s">
        <v>212</v>
      </c>
      <c r="O124" s="16"/>
      <c r="P124" s="13">
        <f>+Template!I86</f>
        <v>0</v>
      </c>
      <c r="Q124" s="16"/>
      <c r="R124" s="13"/>
      <c r="S124" s="18"/>
      <c r="T124" s="11"/>
      <c r="U124" s="10"/>
      <c r="V124" s="10"/>
    </row>
    <row r="125" spans="4:22" x14ac:dyDescent="0.55000000000000004">
      <c r="D125" s="2" t="s">
        <v>144</v>
      </c>
      <c r="L125" s="3" t="s">
        <v>145</v>
      </c>
      <c r="N125" s="4" t="s">
        <v>210</v>
      </c>
      <c r="O125" s="16"/>
      <c r="P125" s="13"/>
      <c r="Q125" s="16"/>
      <c r="R125" s="13"/>
      <c r="S125" s="13"/>
      <c r="T125" s="9"/>
    </row>
    <row r="126" spans="4:22" x14ac:dyDescent="0.55000000000000004">
      <c r="D126" s="2" t="s">
        <v>144</v>
      </c>
      <c r="L126" s="3" t="s">
        <v>145</v>
      </c>
      <c r="N126" s="4" t="s">
        <v>409</v>
      </c>
      <c r="O126" s="16"/>
      <c r="P126" s="13"/>
      <c r="Q126" s="16"/>
      <c r="R126" s="13"/>
      <c r="S126" s="13"/>
      <c r="T126" s="9"/>
    </row>
    <row r="127" spans="4:22" x14ac:dyDescent="0.55000000000000004">
      <c r="D127" s="2" t="s">
        <v>143</v>
      </c>
      <c r="L127" s="3" t="s">
        <v>204</v>
      </c>
      <c r="N127" s="4" t="s">
        <v>209</v>
      </c>
      <c r="O127" s="16"/>
      <c r="P127" s="13"/>
      <c r="Q127" s="16"/>
      <c r="R127" s="13"/>
      <c r="S127" s="13"/>
      <c r="T127" s="9"/>
    </row>
    <row r="128" spans="4:22" x14ac:dyDescent="0.55000000000000004">
      <c r="D128" s="2" t="s">
        <v>143</v>
      </c>
      <c r="L128" s="3" t="s">
        <v>204</v>
      </c>
      <c r="N128" s="4" t="s">
        <v>410</v>
      </c>
      <c r="O128" s="16"/>
      <c r="P128" s="13"/>
      <c r="Q128" s="16"/>
      <c r="R128" s="13"/>
      <c r="S128" s="13"/>
      <c r="T128" s="9"/>
    </row>
    <row r="129" spans="1:20" x14ac:dyDescent="0.55000000000000004">
      <c r="D129" s="2" t="s">
        <v>103</v>
      </c>
      <c r="L129" s="19" t="s">
        <v>205</v>
      </c>
      <c r="N129" s="4" t="s">
        <v>208</v>
      </c>
      <c r="O129" s="13"/>
      <c r="P129" s="13"/>
      <c r="Q129" s="13"/>
      <c r="R129" s="13"/>
      <c r="S129" s="13"/>
      <c r="T129" s="9"/>
    </row>
    <row r="130" spans="1:20" x14ac:dyDescent="0.55000000000000004">
      <c r="D130" s="2" t="s">
        <v>103</v>
      </c>
      <c r="L130" s="19" t="s">
        <v>205</v>
      </c>
      <c r="N130" s="4" t="s">
        <v>402</v>
      </c>
      <c r="O130" s="13"/>
      <c r="P130" s="13"/>
      <c r="Q130" s="13"/>
      <c r="R130" s="13"/>
      <c r="S130" s="13"/>
      <c r="T130" s="9"/>
    </row>
    <row r="131" spans="1:20" x14ac:dyDescent="0.55000000000000004">
      <c r="D131" s="2" t="s">
        <v>36</v>
      </c>
      <c r="L131" s="3" t="s">
        <v>206</v>
      </c>
      <c r="N131" s="4" t="s">
        <v>207</v>
      </c>
      <c r="O131" s="16"/>
      <c r="P131" s="13"/>
      <c r="Q131" s="16"/>
      <c r="R131" s="13"/>
      <c r="S131" s="13"/>
      <c r="T131" s="9"/>
    </row>
    <row r="132" spans="1:20" x14ac:dyDescent="0.55000000000000004">
      <c r="D132" s="2" t="s">
        <v>36</v>
      </c>
      <c r="L132" s="3" t="s">
        <v>206</v>
      </c>
      <c r="N132" s="4" t="s">
        <v>417</v>
      </c>
      <c r="O132" s="16"/>
      <c r="P132" s="13"/>
      <c r="Q132" s="16"/>
      <c r="R132" s="13"/>
      <c r="S132" s="13"/>
      <c r="T132" s="9"/>
    </row>
    <row r="133" spans="1:20" x14ac:dyDescent="0.55000000000000004">
      <c r="C133" s="2" t="s">
        <v>104</v>
      </c>
      <c r="N133" s="2"/>
      <c r="O133" s="16"/>
      <c r="P133" s="13"/>
      <c r="Q133" s="16"/>
      <c r="R133" s="13"/>
      <c r="S133" s="13"/>
      <c r="T133" s="9"/>
    </row>
    <row r="134" spans="1:20" x14ac:dyDescent="0.55000000000000004">
      <c r="D134" s="2" t="s">
        <v>92</v>
      </c>
      <c r="L134" s="3" t="s">
        <v>241</v>
      </c>
      <c r="N134" s="14" t="s">
        <v>137</v>
      </c>
      <c r="O134" s="16"/>
      <c r="P134" s="145">
        <f>+Template!I92</f>
        <v>0</v>
      </c>
      <c r="Q134" s="16"/>
      <c r="R134" s="145"/>
      <c r="S134" s="13"/>
      <c r="T134" s="9"/>
    </row>
    <row r="135" spans="1:20" x14ac:dyDescent="0.55000000000000004">
      <c r="O135" s="16"/>
      <c r="P135" s="13"/>
      <c r="Q135" s="16"/>
      <c r="R135" s="13"/>
      <c r="S135" s="13"/>
      <c r="T135" s="9"/>
    </row>
    <row r="136" spans="1:20" x14ac:dyDescent="0.55000000000000004">
      <c r="F136" s="2" t="s">
        <v>121</v>
      </c>
      <c r="O136" s="15"/>
      <c r="P136" s="145">
        <f>SUM(P97:P134)</f>
        <v>0</v>
      </c>
      <c r="Q136" s="15"/>
      <c r="R136" s="145">
        <f>SUM(R97:R134)</f>
        <v>0</v>
      </c>
      <c r="S136" s="13"/>
      <c r="T136" s="9"/>
    </row>
    <row r="137" spans="1:20" x14ac:dyDescent="0.55000000000000004">
      <c r="O137" s="16"/>
      <c r="P137" s="13"/>
      <c r="Q137" s="16"/>
      <c r="R137" s="13"/>
      <c r="S137" s="13"/>
      <c r="T137" s="9"/>
    </row>
    <row r="138" spans="1:20" x14ac:dyDescent="0.55000000000000004">
      <c r="F138" s="2" t="s">
        <v>37</v>
      </c>
      <c r="O138" s="15"/>
      <c r="P138" s="145">
        <f>SUM(P68,P93,P136)</f>
        <v>0</v>
      </c>
      <c r="Q138" s="15"/>
      <c r="R138" s="145">
        <f>SUM(R68,R93,R136)</f>
        <v>0</v>
      </c>
      <c r="S138" s="13"/>
      <c r="T138" s="9"/>
    </row>
    <row r="139" spans="1:20" x14ac:dyDescent="0.55000000000000004">
      <c r="O139" s="16"/>
      <c r="P139" s="13"/>
      <c r="Q139" s="16"/>
      <c r="R139" s="13"/>
      <c r="S139" s="13"/>
      <c r="T139" s="9"/>
    </row>
    <row r="140" spans="1:20" x14ac:dyDescent="0.55000000000000004">
      <c r="A140" s="2" t="s">
        <v>111</v>
      </c>
      <c r="O140" s="16"/>
      <c r="P140" s="13"/>
      <c r="Q140" s="16"/>
      <c r="R140" s="13"/>
      <c r="S140" s="13"/>
      <c r="T140" s="9"/>
    </row>
    <row r="141" spans="1:20" x14ac:dyDescent="0.55000000000000004">
      <c r="B141" s="2" t="s">
        <v>118</v>
      </c>
      <c r="O141" s="16"/>
      <c r="P141" s="13"/>
      <c r="Q141" s="16"/>
      <c r="R141" s="13"/>
      <c r="S141" s="13"/>
      <c r="T141" s="9"/>
    </row>
    <row r="142" spans="1:20" x14ac:dyDescent="0.55000000000000004">
      <c r="C142" s="2" t="s">
        <v>234</v>
      </c>
      <c r="L142" s="26">
        <v>66.040000000000006</v>
      </c>
      <c r="N142" s="14" t="s">
        <v>137</v>
      </c>
      <c r="O142" s="15"/>
      <c r="P142" s="145">
        <f>+Template!I96</f>
        <v>0</v>
      </c>
      <c r="Q142" s="15"/>
      <c r="R142" s="145"/>
      <c r="S142" s="13"/>
      <c r="T142" s="9"/>
    </row>
    <row r="143" spans="1:20" x14ac:dyDescent="0.55000000000000004">
      <c r="O143" s="16"/>
      <c r="P143" s="13"/>
      <c r="Q143" s="16"/>
      <c r="R143" s="13"/>
      <c r="S143" s="13"/>
      <c r="T143" s="9"/>
    </row>
    <row r="144" spans="1:20" x14ac:dyDescent="0.55000000000000004">
      <c r="A144" s="2" t="s">
        <v>323</v>
      </c>
      <c r="O144" s="16"/>
      <c r="P144" s="13"/>
      <c r="Q144" s="16"/>
      <c r="R144" s="13"/>
      <c r="S144" s="13"/>
      <c r="T144" s="9"/>
    </row>
    <row r="145" spans="1:20" x14ac:dyDescent="0.55000000000000004">
      <c r="B145" s="2" t="s">
        <v>23</v>
      </c>
      <c r="O145" s="16"/>
      <c r="P145" s="13"/>
      <c r="Q145" s="16"/>
      <c r="R145" s="13"/>
      <c r="S145" s="13"/>
      <c r="T145" s="9"/>
    </row>
    <row r="146" spans="1:20" x14ac:dyDescent="0.55000000000000004">
      <c r="C146" s="2" t="s">
        <v>427</v>
      </c>
      <c r="L146" s="3">
        <v>32.009</v>
      </c>
      <c r="O146" s="16"/>
      <c r="P146" s="145">
        <f>+Template!I100</f>
        <v>0</v>
      </c>
      <c r="Q146" s="15"/>
      <c r="R146" s="145"/>
      <c r="S146" s="13"/>
      <c r="T146" s="9"/>
    </row>
    <row r="147" spans="1:20" x14ac:dyDescent="0.55000000000000004">
      <c r="O147" s="16"/>
      <c r="P147" s="13"/>
      <c r="Q147" s="16"/>
      <c r="R147" s="13"/>
      <c r="S147" s="13"/>
      <c r="T147" s="9"/>
    </row>
    <row r="148" spans="1:20" x14ac:dyDescent="0.55000000000000004">
      <c r="A148" s="2" t="s">
        <v>38</v>
      </c>
      <c r="O148" s="16"/>
      <c r="P148" s="13"/>
      <c r="Q148" s="16"/>
      <c r="R148" s="13"/>
      <c r="S148" s="13"/>
      <c r="T148" s="9"/>
    </row>
    <row r="149" spans="1:20" x14ac:dyDescent="0.55000000000000004">
      <c r="B149" s="2" t="s">
        <v>106</v>
      </c>
      <c r="O149" s="16"/>
      <c r="P149" s="13"/>
      <c r="Q149" s="16"/>
      <c r="R149" s="13"/>
      <c r="S149" s="13"/>
      <c r="T149" s="9"/>
    </row>
    <row r="150" spans="1:20" x14ac:dyDescent="0.55000000000000004">
      <c r="C150" s="2" t="s">
        <v>98</v>
      </c>
      <c r="N150" s="2"/>
      <c r="O150" s="16"/>
      <c r="P150" s="13"/>
      <c r="Q150" s="16"/>
      <c r="R150" s="13"/>
      <c r="S150" s="13"/>
      <c r="T150" s="9"/>
    </row>
    <row r="151" spans="1:20" x14ac:dyDescent="0.55000000000000004">
      <c r="D151" s="2" t="s">
        <v>97</v>
      </c>
      <c r="L151" s="3">
        <v>93.575000000000003</v>
      </c>
      <c r="N151" s="14" t="s">
        <v>137</v>
      </c>
      <c r="O151" s="15"/>
      <c r="P151" s="13">
        <f>+Template!I105</f>
        <v>0</v>
      </c>
      <c r="Q151" s="15"/>
      <c r="R151" s="13"/>
      <c r="S151" s="13"/>
      <c r="T151" s="9"/>
    </row>
    <row r="152" spans="1:20" x14ac:dyDescent="0.55000000000000004">
      <c r="D152" s="2" t="s">
        <v>99</v>
      </c>
      <c r="O152" s="16"/>
      <c r="P152" s="13"/>
      <c r="Q152" s="16"/>
      <c r="R152" s="13"/>
      <c r="S152" s="13"/>
      <c r="T152" s="9"/>
    </row>
    <row r="153" spans="1:20" x14ac:dyDescent="0.55000000000000004">
      <c r="E153" s="2" t="s">
        <v>100</v>
      </c>
      <c r="L153" s="3">
        <v>93.596000000000004</v>
      </c>
      <c r="N153" s="14" t="s">
        <v>137</v>
      </c>
      <c r="O153" s="16"/>
      <c r="P153" s="13">
        <f>+Template!I107</f>
        <v>0</v>
      </c>
      <c r="Q153" s="16"/>
      <c r="R153" s="13"/>
      <c r="S153" s="13"/>
      <c r="T153" s="9"/>
    </row>
    <row r="154" spans="1:20" x14ac:dyDescent="0.55000000000000004">
      <c r="C154" s="2" t="s">
        <v>96</v>
      </c>
      <c r="N154" s="2"/>
      <c r="O154" s="16"/>
      <c r="P154" s="13"/>
      <c r="Q154" s="16"/>
      <c r="R154" s="13"/>
      <c r="S154" s="13"/>
      <c r="T154" s="9"/>
    </row>
    <row r="155" spans="1:20" x14ac:dyDescent="0.55000000000000004">
      <c r="D155" s="2" t="s">
        <v>19</v>
      </c>
      <c r="L155" s="4"/>
      <c r="O155" s="13"/>
      <c r="P155" s="13"/>
      <c r="Q155" s="13"/>
      <c r="R155" s="13"/>
      <c r="S155" s="13"/>
      <c r="T155" s="9"/>
    </row>
    <row r="156" spans="1:20" x14ac:dyDescent="0.55000000000000004">
      <c r="E156" s="2" t="s">
        <v>97</v>
      </c>
      <c r="L156" s="3">
        <v>93.575000000000003</v>
      </c>
      <c r="N156" s="14" t="s">
        <v>137</v>
      </c>
      <c r="O156" s="16"/>
      <c r="S156" s="13"/>
      <c r="T156" s="9"/>
    </row>
    <row r="157" spans="1:20" x14ac:dyDescent="0.55000000000000004">
      <c r="E157" s="2" t="s">
        <v>213</v>
      </c>
      <c r="L157" s="3">
        <v>93.575000000000003</v>
      </c>
      <c r="N157" s="14" t="s">
        <v>137</v>
      </c>
      <c r="O157" s="16"/>
      <c r="P157" s="145"/>
      <c r="Q157" s="16"/>
      <c r="R157" s="145"/>
      <c r="S157" s="13"/>
      <c r="T157" s="9"/>
    </row>
    <row r="158" spans="1:20" x14ac:dyDescent="0.55000000000000004">
      <c r="O158" s="16"/>
      <c r="P158" s="13"/>
      <c r="Q158" s="16"/>
      <c r="R158" s="13"/>
      <c r="S158" s="13"/>
      <c r="T158" s="9"/>
    </row>
    <row r="159" spans="1:20" x14ac:dyDescent="0.55000000000000004">
      <c r="F159" s="2" t="s">
        <v>112</v>
      </c>
      <c r="O159" s="15"/>
      <c r="P159" s="145">
        <f>SUM(P151:P157)</f>
        <v>0</v>
      </c>
      <c r="Q159" s="15"/>
      <c r="R159" s="145">
        <f>SUM(R151:R157)</f>
        <v>0</v>
      </c>
      <c r="S159" s="13"/>
      <c r="T159" s="9"/>
    </row>
    <row r="160" spans="1:20" x14ac:dyDescent="0.55000000000000004">
      <c r="O160" s="15"/>
      <c r="P160" s="13"/>
      <c r="Q160" s="16"/>
      <c r="R160" s="13"/>
      <c r="S160" s="13"/>
      <c r="T160" s="9"/>
    </row>
    <row r="161" spans="2:20" x14ac:dyDescent="0.55000000000000004">
      <c r="B161" s="2" t="s">
        <v>214</v>
      </c>
      <c r="O161" s="15"/>
      <c r="P161" s="13"/>
      <c r="Q161" s="16"/>
      <c r="R161" s="13"/>
      <c r="S161" s="13"/>
      <c r="T161" s="9"/>
    </row>
    <row r="162" spans="2:20" x14ac:dyDescent="0.55000000000000004">
      <c r="C162" s="2" t="s">
        <v>124</v>
      </c>
      <c r="O162" s="15"/>
      <c r="P162" s="13"/>
      <c r="Q162" s="16"/>
      <c r="R162" s="13"/>
      <c r="S162" s="13"/>
      <c r="T162" s="9"/>
    </row>
    <row r="163" spans="2:20" x14ac:dyDescent="0.55000000000000004">
      <c r="D163" s="2" t="s">
        <v>41</v>
      </c>
      <c r="L163" s="26">
        <v>93.6</v>
      </c>
      <c r="N163" s="14" t="s">
        <v>137</v>
      </c>
      <c r="O163" s="15"/>
      <c r="P163" s="13"/>
      <c r="Q163" s="16"/>
      <c r="R163" s="13"/>
      <c r="S163" s="13"/>
      <c r="T163" s="9"/>
    </row>
    <row r="164" spans="2:20" x14ac:dyDescent="0.55000000000000004">
      <c r="D164" s="2" t="s">
        <v>215</v>
      </c>
      <c r="L164" s="26">
        <v>93.6</v>
      </c>
      <c r="N164" s="14" t="s">
        <v>137</v>
      </c>
      <c r="O164" s="15"/>
      <c r="P164" s="13"/>
      <c r="Q164" s="16"/>
      <c r="R164" s="13"/>
      <c r="S164" s="13"/>
      <c r="T164" s="9"/>
    </row>
    <row r="165" spans="2:20" x14ac:dyDescent="0.55000000000000004">
      <c r="D165" s="2" t="s">
        <v>216</v>
      </c>
      <c r="L165" s="19">
        <v>93.355999999999995</v>
      </c>
      <c r="N165" s="14" t="s">
        <v>137</v>
      </c>
      <c r="O165" s="15"/>
      <c r="P165" s="145">
        <f>+Template!I115</f>
        <v>0</v>
      </c>
      <c r="Q165" s="16"/>
      <c r="R165" s="145"/>
      <c r="S165" s="13"/>
      <c r="T165" s="9"/>
    </row>
    <row r="166" spans="2:20" x14ac:dyDescent="0.55000000000000004">
      <c r="L166" s="19"/>
      <c r="O166" s="15"/>
      <c r="P166" s="13"/>
      <c r="Q166" s="16"/>
      <c r="R166" s="13"/>
      <c r="S166" s="13"/>
      <c r="T166" s="9"/>
    </row>
    <row r="167" spans="2:20" x14ac:dyDescent="0.55000000000000004">
      <c r="F167" s="2" t="s">
        <v>217</v>
      </c>
      <c r="L167" s="19"/>
      <c r="O167" s="15"/>
      <c r="P167" s="145">
        <f>SUM(P163:P165)</f>
        <v>0</v>
      </c>
      <c r="Q167" s="15"/>
      <c r="R167" s="145">
        <f>SUM(R163:R165)</f>
        <v>0</v>
      </c>
      <c r="S167" s="13"/>
      <c r="T167" s="9"/>
    </row>
    <row r="168" spans="2:20" x14ac:dyDescent="0.55000000000000004">
      <c r="O168" s="15"/>
      <c r="P168" s="13"/>
      <c r="Q168" s="16"/>
      <c r="R168" s="13"/>
      <c r="S168" s="13"/>
      <c r="T168" s="9"/>
    </row>
    <row r="169" spans="2:20" x14ac:dyDescent="0.55000000000000004">
      <c r="B169" s="2" t="s">
        <v>18</v>
      </c>
      <c r="O169" s="15"/>
      <c r="P169" s="13"/>
      <c r="Q169" s="16"/>
      <c r="R169" s="13"/>
      <c r="S169" s="13"/>
      <c r="T169" s="9"/>
    </row>
    <row r="170" spans="2:20" x14ac:dyDescent="0.55000000000000004">
      <c r="C170" s="2" t="s">
        <v>11</v>
      </c>
      <c r="O170" s="15"/>
      <c r="P170" s="13"/>
      <c r="Q170" s="16"/>
      <c r="R170" s="13"/>
      <c r="S170" s="13"/>
      <c r="T170" s="9"/>
    </row>
    <row r="171" spans="2:20" x14ac:dyDescent="0.55000000000000004">
      <c r="D171" s="2" t="s">
        <v>125</v>
      </c>
      <c r="O171" s="15"/>
      <c r="P171" s="13"/>
      <c r="Q171" s="16"/>
      <c r="R171" s="13"/>
      <c r="S171" s="13"/>
      <c r="T171" s="9"/>
    </row>
    <row r="172" spans="2:20" x14ac:dyDescent="0.55000000000000004">
      <c r="E172" s="2" t="s">
        <v>126</v>
      </c>
      <c r="L172" s="3">
        <v>93.242999999999995</v>
      </c>
      <c r="N172" s="263" t="s">
        <v>149</v>
      </c>
      <c r="O172" s="15"/>
      <c r="P172" s="13"/>
      <c r="Q172" s="16"/>
      <c r="R172" s="13"/>
      <c r="S172" s="13"/>
      <c r="T172" s="9"/>
    </row>
    <row r="173" spans="2:20" x14ac:dyDescent="0.55000000000000004">
      <c r="D173" s="2" t="s">
        <v>125</v>
      </c>
      <c r="N173" s="263"/>
      <c r="O173" s="15"/>
      <c r="P173" s="13"/>
      <c r="Q173" s="16"/>
      <c r="R173" s="13"/>
      <c r="S173" s="13"/>
      <c r="T173" s="9"/>
    </row>
    <row r="174" spans="2:20" x14ac:dyDescent="0.55000000000000004">
      <c r="E174" s="2" t="s">
        <v>126</v>
      </c>
      <c r="L174" s="3">
        <v>93.242999999999995</v>
      </c>
      <c r="N174" s="263" t="s">
        <v>218</v>
      </c>
      <c r="O174" s="15"/>
      <c r="P174" s="13"/>
      <c r="Q174" s="16"/>
      <c r="R174" s="13"/>
      <c r="S174" s="13"/>
      <c r="T174" s="9"/>
    </row>
    <row r="175" spans="2:20" x14ac:dyDescent="0.55000000000000004">
      <c r="C175" s="2" t="s">
        <v>39</v>
      </c>
      <c r="N175" s="2"/>
      <c r="O175" s="16"/>
      <c r="P175" s="13"/>
      <c r="Q175" s="16"/>
      <c r="R175" s="13"/>
      <c r="S175" s="13"/>
    </row>
    <row r="176" spans="2:20" x14ac:dyDescent="0.55000000000000004">
      <c r="D176" s="2" t="s">
        <v>107</v>
      </c>
      <c r="L176" s="19">
        <v>93.959000000000003</v>
      </c>
      <c r="N176" s="14" t="s">
        <v>137</v>
      </c>
      <c r="O176" s="13"/>
      <c r="P176" s="13">
        <f>+Template!I122</f>
        <v>0</v>
      </c>
      <c r="Q176" s="13"/>
      <c r="R176" s="13"/>
      <c r="S176" s="13"/>
    </row>
    <row r="177" spans="1:20" x14ac:dyDescent="0.55000000000000004">
      <c r="D177" s="2" t="s">
        <v>113</v>
      </c>
      <c r="L177" s="4"/>
      <c r="O177" s="16"/>
      <c r="P177" s="13"/>
      <c r="Q177" s="16"/>
      <c r="R177" s="13"/>
      <c r="S177" s="13"/>
    </row>
    <row r="178" spans="1:20" x14ac:dyDescent="0.55000000000000004">
      <c r="E178" s="2" t="s">
        <v>114</v>
      </c>
      <c r="O178" s="16"/>
      <c r="P178" s="13"/>
      <c r="Q178" s="16"/>
      <c r="R178" s="13"/>
      <c r="S178" s="13"/>
    </row>
    <row r="179" spans="1:20" x14ac:dyDescent="0.55000000000000004">
      <c r="F179" s="2" t="s">
        <v>156</v>
      </c>
      <c r="L179" s="3">
        <v>93.912000000000006</v>
      </c>
      <c r="N179" s="14" t="s">
        <v>137</v>
      </c>
      <c r="O179" s="16"/>
      <c r="P179" s="13">
        <f>+Template!I124</f>
        <v>0</v>
      </c>
      <c r="Q179" s="16"/>
      <c r="R179" s="13"/>
      <c r="S179" s="13"/>
    </row>
    <row r="180" spans="1:20" x14ac:dyDescent="0.55000000000000004">
      <c r="D180" s="2" t="s">
        <v>146</v>
      </c>
      <c r="O180" s="16"/>
      <c r="P180" s="13"/>
      <c r="Q180" s="16"/>
      <c r="R180" s="13"/>
      <c r="S180" s="13"/>
      <c r="T180" s="21"/>
    </row>
    <row r="181" spans="1:20" x14ac:dyDescent="0.55000000000000004">
      <c r="E181" s="2" t="s">
        <v>147</v>
      </c>
      <c r="L181" s="3">
        <v>93.234999999999999</v>
      </c>
      <c r="N181" s="14" t="s">
        <v>137</v>
      </c>
      <c r="O181" s="16"/>
      <c r="P181" s="13">
        <f>+Template!I126</f>
        <v>0</v>
      </c>
      <c r="Q181" s="16"/>
      <c r="R181" s="13"/>
      <c r="S181" s="13"/>
    </row>
    <row r="182" spans="1:20" x14ac:dyDescent="0.55000000000000004">
      <c r="C182" s="2" t="s">
        <v>40</v>
      </c>
      <c r="N182" s="2"/>
      <c r="O182" s="16"/>
      <c r="P182" s="13"/>
      <c r="Q182" s="16"/>
      <c r="R182" s="13"/>
      <c r="S182" s="13"/>
    </row>
    <row r="183" spans="1:20" x14ac:dyDescent="0.55000000000000004">
      <c r="D183" s="2" t="s">
        <v>93</v>
      </c>
      <c r="L183" s="17">
        <v>93.938999999999993</v>
      </c>
      <c r="N183" s="14" t="s">
        <v>137</v>
      </c>
      <c r="O183" s="16"/>
      <c r="P183" s="145">
        <f>+Template!I129</f>
        <v>0</v>
      </c>
      <c r="Q183" s="16"/>
      <c r="R183" s="145"/>
      <c r="S183" s="13"/>
    </row>
    <row r="184" spans="1:20" x14ac:dyDescent="0.55000000000000004">
      <c r="L184" s="17"/>
      <c r="O184" s="16"/>
      <c r="P184" s="13"/>
      <c r="Q184" s="16"/>
      <c r="R184" s="13"/>
      <c r="S184" s="13"/>
    </row>
    <row r="185" spans="1:20" x14ac:dyDescent="0.55000000000000004">
      <c r="F185" s="2" t="s">
        <v>120</v>
      </c>
      <c r="L185" s="17"/>
      <c r="O185" s="16"/>
      <c r="P185" s="145">
        <f>+SUM(P171:P183)</f>
        <v>0</v>
      </c>
      <c r="Q185" s="16"/>
      <c r="R185" s="145">
        <f>+SUM(R171:R183)</f>
        <v>0</v>
      </c>
      <c r="S185" s="13"/>
    </row>
    <row r="186" spans="1:20" x14ac:dyDescent="0.55000000000000004">
      <c r="L186" s="17"/>
      <c r="O186" s="16"/>
      <c r="P186" s="13"/>
      <c r="Q186" s="16"/>
      <c r="R186" s="13"/>
      <c r="S186" s="13"/>
    </row>
    <row r="187" spans="1:20" x14ac:dyDescent="0.55000000000000004">
      <c r="F187" s="2" t="s">
        <v>42</v>
      </c>
      <c r="O187" s="15"/>
      <c r="P187" s="145">
        <f>+P185+P167+P159</f>
        <v>0</v>
      </c>
      <c r="Q187" s="15"/>
      <c r="R187" s="145">
        <f>+R185+R167+R159</f>
        <v>0</v>
      </c>
      <c r="S187" s="13"/>
    </row>
    <row r="188" spans="1:20" x14ac:dyDescent="0.55000000000000004">
      <c r="O188" s="16"/>
      <c r="P188" s="13"/>
      <c r="Q188" s="16"/>
      <c r="R188" s="13"/>
      <c r="S188" s="13"/>
    </row>
    <row r="189" spans="1:20" x14ac:dyDescent="0.55000000000000004">
      <c r="A189" s="2" t="s">
        <v>43</v>
      </c>
      <c r="O189" s="16"/>
      <c r="P189" s="13"/>
      <c r="Q189" s="16"/>
      <c r="R189" s="13"/>
      <c r="S189" s="13"/>
    </row>
    <row r="190" spans="1:20" x14ac:dyDescent="0.55000000000000004">
      <c r="B190" s="2" t="s">
        <v>44</v>
      </c>
      <c r="O190" s="16"/>
      <c r="P190" s="13"/>
      <c r="Q190" s="16"/>
      <c r="R190" s="13"/>
      <c r="S190" s="13"/>
    </row>
    <row r="191" spans="1:20" x14ac:dyDescent="0.55000000000000004">
      <c r="C191" s="2" t="s">
        <v>45</v>
      </c>
      <c r="L191" s="17">
        <v>16.54</v>
      </c>
      <c r="N191" s="14" t="s">
        <v>137</v>
      </c>
      <c r="O191" s="15"/>
      <c r="P191" s="145">
        <f>+Template!I133</f>
        <v>0</v>
      </c>
      <c r="Q191" s="15"/>
      <c r="R191" s="145"/>
      <c r="S191" s="13"/>
    </row>
    <row r="192" spans="1:20" x14ac:dyDescent="0.55000000000000004">
      <c r="O192" s="16"/>
      <c r="P192" s="13"/>
      <c r="Q192" s="16"/>
      <c r="R192" s="13"/>
      <c r="S192" s="13"/>
    </row>
    <row r="193" spans="1:19" x14ac:dyDescent="0.55000000000000004">
      <c r="A193" s="2" t="s">
        <v>46</v>
      </c>
      <c r="O193" s="16"/>
      <c r="P193" s="13"/>
      <c r="Q193" s="16"/>
      <c r="R193" s="300"/>
      <c r="S193" s="300"/>
    </row>
    <row r="194" spans="1:19" x14ac:dyDescent="0.55000000000000004">
      <c r="B194" s="2" t="s">
        <v>243</v>
      </c>
      <c r="O194" s="16"/>
      <c r="P194" s="13"/>
      <c r="Q194" s="16"/>
      <c r="R194" s="22"/>
      <c r="S194" s="22"/>
    </row>
    <row r="195" spans="1:19" x14ac:dyDescent="0.55000000000000004">
      <c r="C195" s="2" t="s">
        <v>47</v>
      </c>
      <c r="L195" s="17"/>
      <c r="N195" s="2"/>
      <c r="O195" s="16"/>
      <c r="P195" s="13"/>
      <c r="Q195" s="16"/>
      <c r="R195" s="13"/>
      <c r="S195" s="13"/>
    </row>
    <row r="196" spans="1:19" x14ac:dyDescent="0.55000000000000004">
      <c r="D196" s="2" t="s">
        <v>237</v>
      </c>
      <c r="L196" s="17">
        <v>17.259</v>
      </c>
      <c r="N196" s="14" t="s">
        <v>137</v>
      </c>
      <c r="O196" s="16"/>
      <c r="P196" s="13">
        <f>+Template!I138</f>
        <v>0</v>
      </c>
      <c r="Q196" s="16"/>
      <c r="R196" s="13"/>
      <c r="S196" s="13"/>
    </row>
    <row r="197" spans="1:19" x14ac:dyDescent="0.55000000000000004">
      <c r="C197" s="2" t="s">
        <v>48</v>
      </c>
      <c r="L197" s="17"/>
      <c r="O197" s="16"/>
      <c r="P197" s="13"/>
      <c r="Q197" s="16"/>
      <c r="R197" s="13"/>
      <c r="S197" s="23"/>
    </row>
    <row r="198" spans="1:19" x14ac:dyDescent="0.55000000000000004">
      <c r="D198" s="2" t="s">
        <v>49</v>
      </c>
      <c r="L198" s="17"/>
      <c r="N198" s="2"/>
      <c r="O198" s="16"/>
      <c r="P198" s="13"/>
      <c r="Q198" s="16"/>
      <c r="R198" s="13"/>
      <c r="S198" s="13"/>
    </row>
    <row r="199" spans="1:19" x14ac:dyDescent="0.55000000000000004">
      <c r="E199" s="2" t="s">
        <v>235</v>
      </c>
      <c r="L199" s="17">
        <v>17.257999999999999</v>
      </c>
      <c r="N199" s="14" t="s">
        <v>137</v>
      </c>
      <c r="O199" s="16"/>
      <c r="P199" s="13">
        <f>+Template!I140</f>
        <v>0</v>
      </c>
      <c r="Q199" s="16"/>
      <c r="R199" s="13"/>
      <c r="S199" s="13"/>
    </row>
    <row r="200" spans="1:19" x14ac:dyDescent="0.55000000000000004">
      <c r="E200" s="2" t="s">
        <v>236</v>
      </c>
      <c r="L200" s="17">
        <v>17.277999999999999</v>
      </c>
      <c r="N200" s="14" t="s">
        <v>137</v>
      </c>
      <c r="O200" s="16"/>
      <c r="P200" s="13">
        <f>+Template!I141</f>
        <v>0</v>
      </c>
      <c r="Q200" s="16"/>
      <c r="R200" s="13"/>
      <c r="S200" s="13"/>
    </row>
    <row r="201" spans="1:19" x14ac:dyDescent="0.55000000000000004">
      <c r="C201" s="2" t="s">
        <v>50</v>
      </c>
      <c r="L201" s="17"/>
      <c r="O201" s="16"/>
      <c r="P201" s="13"/>
      <c r="Q201" s="16"/>
      <c r="R201" s="13"/>
      <c r="S201" s="13"/>
    </row>
    <row r="202" spans="1:19" x14ac:dyDescent="0.55000000000000004">
      <c r="D202" s="2" t="s">
        <v>51</v>
      </c>
      <c r="L202" s="4"/>
      <c r="N202" s="2"/>
      <c r="O202" s="16"/>
      <c r="P202" s="13"/>
      <c r="Q202" s="16"/>
      <c r="R202" s="13"/>
      <c r="S202" s="13"/>
    </row>
    <row r="203" spans="1:19" x14ac:dyDescent="0.55000000000000004">
      <c r="E203" s="2" t="s">
        <v>237</v>
      </c>
      <c r="L203" s="17">
        <v>17.259</v>
      </c>
      <c r="N203" s="14" t="s">
        <v>137</v>
      </c>
      <c r="O203" s="16"/>
      <c r="P203" s="145">
        <f>+Template!I143</f>
        <v>0</v>
      </c>
      <c r="Q203" s="16"/>
      <c r="R203" s="145"/>
      <c r="S203" s="13"/>
    </row>
    <row r="204" spans="1:19" x14ac:dyDescent="0.55000000000000004">
      <c r="O204" s="16"/>
      <c r="P204" s="13"/>
      <c r="Q204" s="16"/>
      <c r="R204" s="13"/>
      <c r="S204" s="13"/>
    </row>
    <row r="205" spans="1:19" x14ac:dyDescent="0.55000000000000004">
      <c r="F205" s="2" t="s">
        <v>52</v>
      </c>
      <c r="O205" s="5"/>
      <c r="P205" s="145">
        <f>SUM(P194:P204)</f>
        <v>0</v>
      </c>
      <c r="Q205" s="5"/>
      <c r="R205" s="145">
        <f>SUM(R194:R204)</f>
        <v>0</v>
      </c>
      <c r="S205" s="13"/>
    </row>
    <row r="206" spans="1:19" x14ac:dyDescent="0.55000000000000004">
      <c r="O206" s="16"/>
      <c r="P206" s="13"/>
      <c r="Q206" s="16"/>
      <c r="R206" s="13"/>
      <c r="S206" s="13"/>
    </row>
    <row r="207" spans="1:19" x14ac:dyDescent="0.55000000000000004">
      <c r="A207" s="2" t="s">
        <v>53</v>
      </c>
      <c r="O207" s="16"/>
      <c r="P207" s="13"/>
      <c r="Q207" s="16"/>
      <c r="R207" s="13"/>
      <c r="S207" s="13"/>
    </row>
    <row r="208" spans="1:19" x14ac:dyDescent="0.55000000000000004">
      <c r="B208" s="2" t="s">
        <v>54</v>
      </c>
      <c r="O208" s="16"/>
      <c r="P208" s="13"/>
      <c r="Q208" s="16"/>
      <c r="R208" s="13"/>
      <c r="S208" s="13"/>
    </row>
    <row r="209" spans="1:19" x14ac:dyDescent="0.55000000000000004">
      <c r="C209" s="2" t="s">
        <v>151</v>
      </c>
      <c r="L209" s="3">
        <v>45.024999999999999</v>
      </c>
      <c r="N209" s="14" t="s">
        <v>137</v>
      </c>
      <c r="O209" s="5"/>
      <c r="Q209" s="2"/>
      <c r="S209" s="13"/>
    </row>
    <row r="210" spans="1:19" x14ac:dyDescent="0.55000000000000004">
      <c r="C210" s="2" t="s">
        <v>219</v>
      </c>
      <c r="L210" s="3">
        <v>45.024999999999999</v>
      </c>
      <c r="N210" s="14" t="s">
        <v>137</v>
      </c>
      <c r="O210" s="5"/>
      <c r="P210" s="145"/>
      <c r="Q210" s="5"/>
      <c r="R210" s="145"/>
      <c r="S210" s="13"/>
    </row>
    <row r="211" spans="1:19" x14ac:dyDescent="0.55000000000000004">
      <c r="O211" s="5"/>
      <c r="P211" s="13"/>
      <c r="Q211" s="5"/>
      <c r="R211" s="13"/>
      <c r="S211" s="13"/>
    </row>
    <row r="212" spans="1:19" x14ac:dyDescent="0.55000000000000004">
      <c r="F212" s="2" t="s">
        <v>220</v>
      </c>
      <c r="O212" s="5"/>
      <c r="P212" s="145">
        <f>SUM(P207:P210)</f>
        <v>0</v>
      </c>
      <c r="Q212" s="15"/>
      <c r="R212" s="145">
        <f>SUM(R207:R210)</f>
        <v>0</v>
      </c>
      <c r="S212" s="13"/>
    </row>
    <row r="213" spans="1:19" x14ac:dyDescent="0.55000000000000004">
      <c r="O213" s="16"/>
      <c r="P213" s="13"/>
      <c r="Q213" s="16"/>
      <c r="R213" s="13"/>
      <c r="S213" s="13"/>
    </row>
    <row r="214" spans="1:19" x14ac:dyDescent="0.55000000000000004">
      <c r="A214" s="2" t="s">
        <v>55</v>
      </c>
      <c r="O214" s="16"/>
      <c r="P214" s="13"/>
      <c r="Q214" s="16"/>
      <c r="R214" s="13"/>
      <c r="S214" s="13"/>
    </row>
    <row r="215" spans="1:19" x14ac:dyDescent="0.55000000000000004">
      <c r="B215" s="2" t="s">
        <v>115</v>
      </c>
      <c r="O215" s="16"/>
      <c r="P215" s="13"/>
      <c r="Q215" s="16"/>
      <c r="R215" s="13"/>
      <c r="S215" s="13"/>
    </row>
    <row r="216" spans="1:19" x14ac:dyDescent="0.55000000000000004">
      <c r="C216" s="2" t="s">
        <v>118</v>
      </c>
      <c r="N216" s="2"/>
      <c r="O216" s="16"/>
      <c r="P216" s="13"/>
      <c r="Q216" s="16"/>
      <c r="R216" s="13"/>
      <c r="S216" s="13"/>
    </row>
    <row r="217" spans="1:19" x14ac:dyDescent="0.55000000000000004">
      <c r="D217" s="2" t="s">
        <v>116</v>
      </c>
      <c r="L217" s="19">
        <v>20.204999999999998</v>
      </c>
      <c r="N217" s="14" t="s">
        <v>137</v>
      </c>
      <c r="O217" s="15"/>
      <c r="P217" s="13">
        <f>+Template!I152</f>
        <v>0</v>
      </c>
      <c r="Q217" s="15"/>
      <c r="R217" s="13"/>
      <c r="S217" s="13"/>
    </row>
    <row r="218" spans="1:19" x14ac:dyDescent="0.55000000000000004">
      <c r="B218" s="2" t="s">
        <v>105</v>
      </c>
      <c r="O218" s="16"/>
      <c r="P218" s="13"/>
      <c r="Q218" s="16"/>
      <c r="R218" s="13"/>
      <c r="S218" s="13"/>
    </row>
    <row r="219" spans="1:19" x14ac:dyDescent="0.55000000000000004">
      <c r="C219" s="2" t="s">
        <v>56</v>
      </c>
      <c r="O219" s="16"/>
      <c r="P219" s="13"/>
      <c r="Q219" s="16"/>
      <c r="R219" s="13"/>
      <c r="S219" s="13"/>
    </row>
    <row r="220" spans="1:19" x14ac:dyDescent="0.55000000000000004">
      <c r="D220" s="2" t="s">
        <v>57</v>
      </c>
      <c r="L220" s="17">
        <v>20.6</v>
      </c>
      <c r="N220" s="14" t="s">
        <v>137</v>
      </c>
      <c r="O220" s="13"/>
      <c r="P220" s="145">
        <f>+Template!I155</f>
        <v>0</v>
      </c>
      <c r="Q220" s="13"/>
      <c r="R220" s="145"/>
      <c r="S220" s="13"/>
    </row>
    <row r="221" spans="1:19" x14ac:dyDescent="0.55000000000000004">
      <c r="O221" s="16"/>
      <c r="P221" s="13"/>
      <c r="Q221" s="16"/>
      <c r="R221" s="13"/>
      <c r="S221" s="13"/>
    </row>
    <row r="222" spans="1:19" x14ac:dyDescent="0.55000000000000004">
      <c r="F222" s="2" t="s">
        <v>117</v>
      </c>
      <c r="O222" s="15"/>
      <c r="P222" s="145">
        <f>SUM(P217:P220)</f>
        <v>0</v>
      </c>
      <c r="Q222" s="15"/>
      <c r="R222" s="145">
        <f>SUM(R217:R220)</f>
        <v>0</v>
      </c>
      <c r="S222" s="13"/>
    </row>
    <row r="223" spans="1:19" x14ac:dyDescent="0.55000000000000004">
      <c r="O223" s="16"/>
      <c r="P223" s="13"/>
      <c r="Q223" s="16"/>
      <c r="R223" s="13"/>
      <c r="S223" s="13"/>
    </row>
    <row r="224" spans="1:19" x14ac:dyDescent="0.55000000000000004">
      <c r="A224" s="2" t="s">
        <v>246</v>
      </c>
      <c r="O224" s="16"/>
      <c r="P224" s="13"/>
      <c r="Q224" s="16"/>
      <c r="R224" s="13"/>
      <c r="S224" s="13"/>
    </row>
    <row r="225" spans="1:19" x14ac:dyDescent="0.55000000000000004">
      <c r="B225" s="2" t="s">
        <v>309</v>
      </c>
      <c r="O225" s="16"/>
      <c r="P225" s="13"/>
      <c r="Q225" s="16"/>
      <c r="R225" s="13"/>
      <c r="S225" s="13"/>
    </row>
    <row r="226" spans="1:19" x14ac:dyDescent="0.55000000000000004">
      <c r="C226" s="2" t="s">
        <v>311</v>
      </c>
      <c r="L226" s="3">
        <v>21.018999999999998</v>
      </c>
      <c r="N226" s="14" t="s">
        <v>137</v>
      </c>
      <c r="O226" s="16"/>
      <c r="P226" s="13">
        <f>+Template!I159</f>
        <v>0</v>
      </c>
      <c r="Q226" s="16"/>
      <c r="R226" s="13"/>
      <c r="S226" s="13"/>
    </row>
    <row r="227" spans="1:19" x14ac:dyDescent="0.55000000000000004">
      <c r="B227" s="2" t="s">
        <v>309</v>
      </c>
      <c r="O227" s="16"/>
      <c r="P227" s="13"/>
      <c r="Q227" s="16"/>
      <c r="R227" s="13"/>
      <c r="S227" s="13"/>
    </row>
    <row r="228" spans="1:19" x14ac:dyDescent="0.55000000000000004">
      <c r="C228" s="2" t="s">
        <v>310</v>
      </c>
      <c r="L228" s="3">
        <v>21.016999999999999</v>
      </c>
      <c r="N228" s="14" t="s">
        <v>137</v>
      </c>
      <c r="O228" s="16"/>
      <c r="P228" s="145">
        <f>+Template!I161</f>
        <v>0</v>
      </c>
      <c r="Q228" s="16"/>
      <c r="R228" s="145"/>
      <c r="S228" s="13"/>
    </row>
    <row r="229" spans="1:19" x14ac:dyDescent="0.55000000000000004">
      <c r="O229" s="16"/>
      <c r="P229" s="13"/>
      <c r="Q229" s="16"/>
      <c r="R229" s="13"/>
      <c r="S229" s="13"/>
    </row>
    <row r="230" spans="1:19" x14ac:dyDescent="0.55000000000000004">
      <c r="F230" s="2" t="s">
        <v>312</v>
      </c>
      <c r="O230" s="16"/>
      <c r="P230" s="145">
        <f>SUM(P225:P228)</f>
        <v>0</v>
      </c>
      <c r="Q230" s="15"/>
      <c r="R230" s="145">
        <f>SUM(R225:R228)</f>
        <v>0</v>
      </c>
      <c r="S230" s="13"/>
    </row>
    <row r="231" spans="1:19" x14ac:dyDescent="0.55000000000000004">
      <c r="O231" s="16"/>
      <c r="P231" s="13"/>
      <c r="Q231" s="16"/>
      <c r="R231" s="13"/>
      <c r="S231" s="13"/>
    </row>
    <row r="232" spans="1:19" x14ac:dyDescent="0.55000000000000004">
      <c r="A232" s="2" t="s">
        <v>58</v>
      </c>
      <c r="O232" s="16"/>
      <c r="P232" s="13"/>
      <c r="Q232" s="16"/>
      <c r="R232" s="13"/>
      <c r="S232" s="13"/>
    </row>
    <row r="233" spans="1:19" x14ac:dyDescent="0.55000000000000004">
      <c r="B233" s="2" t="s">
        <v>23</v>
      </c>
      <c r="O233" s="16"/>
      <c r="P233" s="13"/>
      <c r="Q233" s="16"/>
      <c r="R233" s="13"/>
      <c r="S233" s="13"/>
    </row>
    <row r="234" spans="1:19" x14ac:dyDescent="0.55000000000000004">
      <c r="C234" s="2" t="s">
        <v>59</v>
      </c>
      <c r="O234" s="16"/>
      <c r="P234" s="13"/>
      <c r="Q234" s="16"/>
      <c r="R234" s="13"/>
      <c r="S234" s="13"/>
    </row>
    <row r="235" spans="1:19" x14ac:dyDescent="0.55000000000000004">
      <c r="D235" s="2" t="s">
        <v>94</v>
      </c>
      <c r="L235" s="3" t="s">
        <v>136</v>
      </c>
      <c r="O235" s="15"/>
      <c r="P235" s="13">
        <f>+Template!I166</f>
        <v>0</v>
      </c>
      <c r="Q235" s="15"/>
      <c r="R235" s="13"/>
      <c r="S235" s="13"/>
    </row>
    <row r="236" spans="1:19" x14ac:dyDescent="0.55000000000000004">
      <c r="C236" s="2" t="s">
        <v>59</v>
      </c>
      <c r="O236" s="16"/>
      <c r="P236" s="13"/>
      <c r="Q236" s="16"/>
      <c r="R236" s="13"/>
      <c r="S236" s="13"/>
    </row>
    <row r="237" spans="1:19" x14ac:dyDescent="0.55000000000000004">
      <c r="D237" s="2" t="s">
        <v>95</v>
      </c>
      <c r="L237" s="3" t="s">
        <v>136</v>
      </c>
      <c r="O237" s="16"/>
      <c r="P237" s="13">
        <f>+Template!I167</f>
        <v>0</v>
      </c>
      <c r="Q237" s="16"/>
      <c r="R237" s="13"/>
      <c r="S237" s="13"/>
    </row>
    <row r="238" spans="1:19" x14ac:dyDescent="0.55000000000000004">
      <c r="C238" s="2" t="s">
        <v>59</v>
      </c>
      <c r="O238" s="16"/>
      <c r="P238" s="13"/>
      <c r="Q238" s="16"/>
      <c r="R238" s="13"/>
      <c r="S238" s="13"/>
    </row>
    <row r="239" spans="1:19" x14ac:dyDescent="0.55000000000000004">
      <c r="D239" s="2" t="s">
        <v>95</v>
      </c>
      <c r="L239" s="3" t="s">
        <v>136</v>
      </c>
      <c r="O239" s="13"/>
      <c r="P239" s="145">
        <f>+Template!I168</f>
        <v>0</v>
      </c>
      <c r="Q239" s="13"/>
      <c r="R239" s="145"/>
      <c r="S239" s="13"/>
    </row>
    <row r="240" spans="1:19" x14ac:dyDescent="0.55000000000000004">
      <c r="O240" s="16"/>
      <c r="P240" s="13"/>
      <c r="Q240" s="16"/>
      <c r="R240" s="13"/>
      <c r="S240" s="13"/>
    </row>
    <row r="241" spans="1:20" x14ac:dyDescent="0.55000000000000004">
      <c r="F241" s="2" t="s">
        <v>122</v>
      </c>
      <c r="O241" s="15"/>
      <c r="P241" s="145">
        <f>SUM(P234:P239)</f>
        <v>0</v>
      </c>
      <c r="Q241" s="15"/>
      <c r="R241" s="145">
        <f>SUM(R234:R239)</f>
        <v>0</v>
      </c>
      <c r="S241" s="13"/>
    </row>
    <row r="242" spans="1:20" x14ac:dyDescent="0.55000000000000004">
      <c r="O242" s="16"/>
      <c r="P242" s="13"/>
      <c r="Q242" s="16"/>
      <c r="R242" s="13"/>
      <c r="S242" s="13"/>
    </row>
    <row r="243" spans="1:20" x14ac:dyDescent="0.55000000000000004">
      <c r="O243" s="16"/>
      <c r="P243" s="13"/>
      <c r="Q243" s="16"/>
      <c r="R243" s="13"/>
      <c r="S243" s="13"/>
    </row>
    <row r="244" spans="1:20" x14ac:dyDescent="0.55000000000000004">
      <c r="P244" s="13"/>
      <c r="Q244" s="16"/>
      <c r="R244" s="13"/>
      <c r="S244" s="13"/>
    </row>
    <row r="245" spans="1:20" ht="19.2" thickBot="1" x14ac:dyDescent="0.6">
      <c r="F245" s="2" t="s">
        <v>119</v>
      </c>
      <c r="O245" s="5" t="s">
        <v>15</v>
      </c>
      <c r="P245" s="147">
        <f>+P241+P230+P222+P212+P205+P191+P187+P146+P142+P138+P61+P53</f>
        <v>0</v>
      </c>
      <c r="Q245" s="5" t="s">
        <v>15</v>
      </c>
      <c r="R245" s="147">
        <f>+R241+R230+R222+R212+R205+R191+R187+R146+R142+R138+R61+R53</f>
        <v>0</v>
      </c>
      <c r="S245" s="13"/>
    </row>
    <row r="246" spans="1:20" ht="19.2" thickTop="1" x14ac:dyDescent="0.55000000000000004">
      <c r="P246" s="148"/>
    </row>
    <row r="247" spans="1:20" x14ac:dyDescent="0.55000000000000004">
      <c r="P247" s="149"/>
    </row>
    <row r="248" spans="1:20" x14ac:dyDescent="0.55000000000000004">
      <c r="A248" s="301" t="s">
        <v>60</v>
      </c>
      <c r="B248" s="301"/>
      <c r="C248" s="301"/>
      <c r="D248" s="301"/>
      <c r="E248" s="301"/>
      <c r="F248" s="301"/>
      <c r="G248" s="301"/>
      <c r="H248" s="301"/>
      <c r="I248" s="301"/>
      <c r="J248" s="301"/>
      <c r="K248" s="301"/>
      <c r="L248" s="301"/>
      <c r="M248" s="301"/>
      <c r="N248" s="301"/>
      <c r="O248" s="301"/>
      <c r="P248" s="301"/>
      <c r="Q248" s="301"/>
      <c r="R248" s="301"/>
      <c r="S248" s="301"/>
    </row>
    <row r="249" spans="1:20" x14ac:dyDescent="0.55000000000000004">
      <c r="A249" s="24"/>
      <c r="B249" s="24"/>
      <c r="C249" s="24"/>
      <c r="D249" s="24"/>
      <c r="E249" s="24"/>
      <c r="F249" s="24"/>
      <c r="G249" s="24"/>
      <c r="H249" s="24"/>
      <c r="I249" s="24"/>
      <c r="J249" s="24"/>
      <c r="K249" s="24"/>
      <c r="L249" s="24"/>
      <c r="M249" s="24"/>
      <c r="N249" s="24"/>
      <c r="O249" s="24"/>
      <c r="P249" s="24"/>
    </row>
    <row r="250" spans="1:20" x14ac:dyDescent="0.55000000000000004">
      <c r="A250" s="87" t="s">
        <v>131</v>
      </c>
      <c r="B250" s="24"/>
      <c r="C250" s="24"/>
      <c r="D250" s="24"/>
      <c r="E250" s="24"/>
      <c r="F250" s="24"/>
      <c r="G250" s="24"/>
      <c r="H250" s="24"/>
      <c r="I250" s="24"/>
      <c r="J250" s="24"/>
      <c r="K250" s="24"/>
      <c r="L250" s="24"/>
      <c r="M250" s="24"/>
      <c r="N250" s="24"/>
      <c r="O250" s="24"/>
      <c r="P250" s="24"/>
    </row>
    <row r="251" spans="1:20" s="25" customFormat="1" ht="4.95" customHeight="1" x14ac:dyDescent="0.55000000000000004">
      <c r="A251" s="91"/>
      <c r="B251" s="90"/>
      <c r="C251" s="90"/>
      <c r="D251" s="90"/>
      <c r="E251" s="90"/>
      <c r="F251" s="90"/>
      <c r="G251" s="90"/>
      <c r="H251" s="90"/>
      <c r="I251" s="90"/>
      <c r="J251" s="90"/>
      <c r="K251" s="90"/>
      <c r="L251" s="90"/>
      <c r="M251" s="90"/>
      <c r="N251" s="90"/>
      <c r="O251" s="90"/>
      <c r="P251" s="90"/>
      <c r="Q251" s="12"/>
      <c r="T251" s="2"/>
    </row>
    <row r="252" spans="1:20" ht="18.600000000000001" customHeight="1" x14ac:dyDescent="0.55000000000000004">
      <c r="A252" s="298" t="s">
        <v>279</v>
      </c>
      <c r="B252" s="298"/>
      <c r="C252" s="298"/>
      <c r="D252" s="298"/>
      <c r="E252" s="298"/>
      <c r="F252" s="298"/>
      <c r="G252" s="298"/>
      <c r="H252" s="298"/>
      <c r="I252" s="298"/>
      <c r="J252" s="298"/>
      <c r="K252" s="298"/>
      <c r="L252" s="298"/>
      <c r="M252" s="298"/>
      <c r="N252" s="298"/>
      <c r="O252" s="298"/>
      <c r="P252" s="298"/>
      <c r="Q252" s="298"/>
      <c r="R252" s="298"/>
    </row>
    <row r="253" spans="1:20" ht="18.600000000000001" customHeight="1" x14ac:dyDescent="0.55000000000000004">
      <c r="A253" s="298"/>
      <c r="B253" s="298"/>
      <c r="C253" s="298"/>
      <c r="D253" s="298"/>
      <c r="E253" s="298"/>
      <c r="F253" s="298"/>
      <c r="G253" s="298"/>
      <c r="H253" s="298"/>
      <c r="I253" s="298"/>
      <c r="J253" s="298"/>
      <c r="K253" s="298"/>
      <c r="L253" s="298"/>
      <c r="M253" s="298"/>
      <c r="N253" s="298"/>
      <c r="O253" s="298"/>
      <c r="P253" s="298"/>
      <c r="Q253" s="298"/>
      <c r="R253" s="298"/>
    </row>
    <row r="254" spans="1:20" ht="18.600000000000001" customHeight="1" x14ac:dyDescent="0.55000000000000004">
      <c r="A254" s="298"/>
      <c r="B254" s="298"/>
      <c r="C254" s="298"/>
      <c r="D254" s="298"/>
      <c r="E254" s="298"/>
      <c r="F254" s="298"/>
      <c r="G254" s="298"/>
      <c r="H254" s="298"/>
      <c r="I254" s="298"/>
      <c r="J254" s="298"/>
      <c r="K254" s="298"/>
      <c r="L254" s="298"/>
      <c r="M254" s="298"/>
      <c r="N254" s="298"/>
      <c r="O254" s="298"/>
      <c r="P254" s="298"/>
      <c r="Q254" s="298"/>
      <c r="R254" s="298"/>
    </row>
    <row r="255" spans="1:20" ht="18.600000000000001" customHeight="1" x14ac:dyDescent="0.55000000000000004">
      <c r="A255" s="298"/>
      <c r="B255" s="298"/>
      <c r="C255" s="298"/>
      <c r="D255" s="298"/>
      <c r="E255" s="298"/>
      <c r="F255" s="298"/>
      <c r="G255" s="298"/>
      <c r="H255" s="298"/>
      <c r="I255" s="298"/>
      <c r="J255" s="298"/>
      <c r="K255" s="298"/>
      <c r="L255" s="298"/>
      <c r="M255" s="298"/>
      <c r="N255" s="298"/>
      <c r="O255" s="298"/>
      <c r="P255" s="298"/>
      <c r="Q255" s="298"/>
      <c r="R255" s="298"/>
    </row>
    <row r="256" spans="1:20" ht="18.600000000000001" customHeight="1" x14ac:dyDescent="0.55000000000000004">
      <c r="A256" s="298"/>
      <c r="B256" s="298"/>
      <c r="C256" s="298"/>
      <c r="D256" s="298"/>
      <c r="E256" s="298"/>
      <c r="F256" s="298"/>
      <c r="G256" s="298"/>
      <c r="H256" s="298"/>
      <c r="I256" s="298"/>
      <c r="J256" s="298"/>
      <c r="K256" s="298"/>
      <c r="L256" s="298"/>
      <c r="M256" s="298"/>
      <c r="N256" s="298"/>
      <c r="O256" s="298"/>
      <c r="P256" s="298"/>
      <c r="Q256" s="298"/>
      <c r="R256" s="298"/>
    </row>
    <row r="257" spans="1:20" x14ac:dyDescent="0.55000000000000004">
      <c r="A257" s="298"/>
      <c r="B257" s="298"/>
      <c r="C257" s="298"/>
      <c r="D257" s="298"/>
      <c r="E257" s="298"/>
      <c r="F257" s="298"/>
      <c r="G257" s="298"/>
      <c r="H257" s="298"/>
      <c r="I257" s="298"/>
      <c r="J257" s="298"/>
      <c r="K257" s="298"/>
      <c r="L257" s="298"/>
      <c r="M257" s="298"/>
      <c r="N257" s="298"/>
      <c r="O257" s="298"/>
      <c r="P257" s="298"/>
      <c r="Q257" s="298"/>
      <c r="R257" s="298"/>
    </row>
    <row r="258" spans="1:20" x14ac:dyDescent="0.55000000000000004">
      <c r="B258" s="24"/>
      <c r="C258" s="24"/>
      <c r="D258" s="24"/>
      <c r="E258" s="24"/>
      <c r="F258" s="24"/>
      <c r="G258" s="24"/>
      <c r="H258" s="24"/>
      <c r="I258" s="24"/>
      <c r="J258" s="24"/>
      <c r="K258" s="24"/>
      <c r="L258" s="24"/>
      <c r="M258" s="24"/>
      <c r="N258" s="88"/>
      <c r="O258" s="24"/>
      <c r="P258" s="24"/>
    </row>
    <row r="259" spans="1:20" x14ac:dyDescent="0.55000000000000004">
      <c r="A259" s="87" t="s">
        <v>132</v>
      </c>
      <c r="B259" s="88"/>
      <c r="C259" s="88"/>
      <c r="D259" s="88"/>
      <c r="E259" s="88"/>
      <c r="F259" s="88"/>
      <c r="G259" s="88"/>
      <c r="H259" s="88"/>
      <c r="I259" s="88"/>
      <c r="J259" s="88"/>
      <c r="K259" s="88"/>
      <c r="L259" s="89"/>
      <c r="M259" s="88"/>
      <c r="N259" s="90"/>
      <c r="O259" s="88"/>
      <c r="P259" s="88"/>
      <c r="Q259" s="88"/>
      <c r="R259" s="88"/>
      <c r="T259" s="25"/>
    </row>
    <row r="260" spans="1:20" s="25" customFormat="1" ht="4.95" customHeight="1" x14ac:dyDescent="0.55000000000000004">
      <c r="A260" s="91"/>
      <c r="B260" s="90"/>
      <c r="C260" s="90"/>
      <c r="D260" s="90"/>
      <c r="E260" s="90"/>
      <c r="F260" s="90"/>
      <c r="G260" s="90"/>
      <c r="H260" s="90"/>
      <c r="I260" s="90"/>
      <c r="J260" s="90"/>
      <c r="K260" s="90"/>
      <c r="L260" s="90"/>
      <c r="M260" s="90"/>
      <c r="N260" s="90"/>
      <c r="O260" s="90"/>
      <c r="P260" s="90"/>
      <c r="Q260" s="12"/>
      <c r="T260" s="2"/>
    </row>
    <row r="261" spans="1:20" ht="18.600000000000001" customHeight="1" x14ac:dyDescent="0.55000000000000004">
      <c r="A261" s="298" t="s">
        <v>158</v>
      </c>
      <c r="B261" s="298"/>
      <c r="C261" s="298"/>
      <c r="D261" s="298"/>
      <c r="E261" s="298"/>
      <c r="F261" s="298"/>
      <c r="G261" s="298"/>
      <c r="H261" s="298"/>
      <c r="I261" s="298"/>
      <c r="J261" s="298"/>
      <c r="K261" s="298"/>
      <c r="L261" s="298"/>
      <c r="M261" s="298"/>
      <c r="N261" s="298"/>
      <c r="O261" s="298"/>
      <c r="P261" s="298"/>
      <c r="Q261" s="298"/>
      <c r="R261" s="298"/>
    </row>
    <row r="262" spans="1:20" ht="18.600000000000001" customHeight="1" x14ac:dyDescent="0.55000000000000004">
      <c r="A262" s="298"/>
      <c r="B262" s="298"/>
      <c r="C262" s="298"/>
      <c r="D262" s="298"/>
      <c r="E262" s="298"/>
      <c r="F262" s="298"/>
      <c r="G262" s="298"/>
      <c r="H262" s="298"/>
      <c r="I262" s="298"/>
      <c r="J262" s="298"/>
      <c r="K262" s="298"/>
      <c r="L262" s="298"/>
      <c r="M262" s="298"/>
      <c r="N262" s="298"/>
      <c r="O262" s="298"/>
      <c r="P262" s="298"/>
      <c r="Q262" s="298"/>
      <c r="R262" s="298"/>
    </row>
    <row r="263" spans="1:20" ht="18.600000000000001" customHeight="1" x14ac:dyDescent="0.55000000000000004">
      <c r="A263" s="298"/>
      <c r="B263" s="298"/>
      <c r="C263" s="298"/>
      <c r="D263" s="298"/>
      <c r="E263" s="298"/>
      <c r="F263" s="298"/>
      <c r="G263" s="298"/>
      <c r="H263" s="298"/>
      <c r="I263" s="298"/>
      <c r="J263" s="298"/>
      <c r="K263" s="298"/>
      <c r="L263" s="298"/>
      <c r="M263" s="298"/>
      <c r="N263" s="298"/>
      <c r="O263" s="298"/>
      <c r="P263" s="298"/>
      <c r="Q263" s="298"/>
      <c r="R263" s="298"/>
    </row>
    <row r="264" spans="1:20" ht="18.600000000000001" customHeight="1" x14ac:dyDescent="0.55000000000000004">
      <c r="A264" s="92"/>
      <c r="B264" s="92"/>
      <c r="C264" s="92"/>
      <c r="D264" s="92"/>
      <c r="E264" s="92"/>
      <c r="F264" s="92"/>
      <c r="G264" s="92"/>
      <c r="H264" s="92"/>
      <c r="I264" s="92"/>
      <c r="J264" s="92"/>
      <c r="K264" s="92"/>
      <c r="L264" s="92"/>
      <c r="M264" s="92"/>
      <c r="N264" s="92"/>
      <c r="O264" s="92"/>
      <c r="P264" s="92"/>
      <c r="Q264" s="92"/>
      <c r="R264" s="92"/>
    </row>
    <row r="265" spans="1:20" x14ac:dyDescent="0.55000000000000004">
      <c r="A265" s="93" t="s">
        <v>152</v>
      </c>
      <c r="B265" s="93"/>
      <c r="C265" s="93"/>
    </row>
    <row r="266" spans="1:20" s="25" customFormat="1" ht="4.95" customHeight="1" x14ac:dyDescent="0.55000000000000004">
      <c r="A266" s="91"/>
      <c r="B266" s="90"/>
      <c r="C266" s="90"/>
      <c r="D266" s="90"/>
      <c r="E266" s="90"/>
      <c r="F266" s="90"/>
      <c r="G266" s="90"/>
      <c r="H266" s="90"/>
      <c r="I266" s="90"/>
      <c r="J266" s="90"/>
      <c r="K266" s="90"/>
      <c r="L266" s="90"/>
      <c r="M266" s="90"/>
      <c r="N266" s="90"/>
      <c r="O266" s="90"/>
      <c r="P266" s="90"/>
      <c r="Q266" s="12"/>
      <c r="T266" s="2"/>
    </row>
    <row r="267" spans="1:20" s="25" customFormat="1" x14ac:dyDescent="0.55000000000000004">
      <c r="A267" s="299" t="s">
        <v>159</v>
      </c>
      <c r="B267" s="299"/>
      <c r="C267" s="299"/>
      <c r="D267" s="299"/>
      <c r="E267" s="299"/>
      <c r="F267" s="299"/>
      <c r="G267" s="299"/>
      <c r="H267" s="299"/>
      <c r="I267" s="299"/>
      <c r="J267" s="299"/>
      <c r="K267" s="299"/>
      <c r="L267" s="299"/>
      <c r="M267" s="299"/>
      <c r="N267" s="299"/>
      <c r="O267" s="299"/>
      <c r="P267" s="299"/>
      <c r="Q267" s="299"/>
      <c r="R267" s="299"/>
      <c r="T267" s="2"/>
    </row>
    <row r="268" spans="1:20" x14ac:dyDescent="0.55000000000000004">
      <c r="A268" s="94"/>
    </row>
    <row r="269" spans="1:20" x14ac:dyDescent="0.55000000000000004">
      <c r="A269" s="87" t="s">
        <v>289</v>
      </c>
      <c r="B269" s="88"/>
      <c r="C269" s="88"/>
      <c r="D269" s="88"/>
      <c r="E269" s="88"/>
      <c r="F269" s="88"/>
      <c r="G269" s="88"/>
      <c r="H269" s="88"/>
      <c r="I269" s="88"/>
      <c r="J269" s="88"/>
      <c r="K269" s="88"/>
      <c r="L269" s="89"/>
      <c r="M269" s="88"/>
      <c r="N269" s="90"/>
      <c r="O269" s="88"/>
      <c r="P269" s="88"/>
      <c r="Q269" s="88"/>
      <c r="R269" s="88"/>
      <c r="T269" s="25"/>
    </row>
    <row r="270" spans="1:20" s="25" customFormat="1" ht="4.95" customHeight="1" x14ac:dyDescent="0.55000000000000004">
      <c r="A270" s="91"/>
      <c r="B270" s="90"/>
      <c r="C270" s="90"/>
      <c r="D270" s="90"/>
      <c r="E270" s="90"/>
      <c r="F270" s="90"/>
      <c r="G270" s="90"/>
      <c r="H270" s="90"/>
      <c r="I270" s="90"/>
      <c r="J270" s="90"/>
      <c r="K270" s="90"/>
      <c r="L270" s="90"/>
      <c r="M270" s="90"/>
      <c r="N270" s="90"/>
      <c r="O270" s="90"/>
      <c r="P270" s="90"/>
      <c r="Q270" s="12"/>
      <c r="T270" s="2"/>
    </row>
    <row r="271" spans="1:20" ht="18.600000000000001" customHeight="1" x14ac:dyDescent="0.55000000000000004">
      <c r="A271" s="298" t="s">
        <v>290</v>
      </c>
      <c r="B271" s="298"/>
      <c r="C271" s="298"/>
      <c r="D271" s="298"/>
      <c r="E271" s="298"/>
      <c r="F271" s="298"/>
      <c r="G271" s="298"/>
      <c r="H271" s="298"/>
      <c r="I271" s="298"/>
      <c r="J271" s="298"/>
      <c r="K271" s="298"/>
      <c r="L271" s="298"/>
      <c r="M271" s="298"/>
      <c r="N271" s="298"/>
      <c r="O271" s="298"/>
      <c r="P271" s="298"/>
      <c r="Q271" s="298"/>
      <c r="R271" s="298"/>
    </row>
    <row r="272" spans="1:20" ht="18.600000000000001" customHeight="1" x14ac:dyDescent="0.55000000000000004">
      <c r="A272" s="298"/>
      <c r="B272" s="298"/>
      <c r="C272" s="298"/>
      <c r="D272" s="298"/>
      <c r="E272" s="298"/>
      <c r="F272" s="298"/>
      <c r="G272" s="298"/>
      <c r="H272" s="298"/>
      <c r="I272" s="298"/>
      <c r="J272" s="298"/>
      <c r="K272" s="298"/>
      <c r="L272" s="298"/>
      <c r="M272" s="298"/>
      <c r="N272" s="298"/>
      <c r="O272" s="298"/>
      <c r="P272" s="298"/>
      <c r="Q272" s="298"/>
      <c r="R272" s="298"/>
    </row>
    <row r="273" spans="1:20" ht="18.600000000000001" customHeight="1" x14ac:dyDescent="0.55000000000000004">
      <c r="A273" s="298"/>
      <c r="B273" s="298"/>
      <c r="C273" s="298"/>
      <c r="D273" s="298"/>
      <c r="E273" s="298"/>
      <c r="F273" s="298"/>
      <c r="G273" s="298"/>
      <c r="H273" s="298"/>
      <c r="I273" s="298"/>
      <c r="J273" s="298"/>
      <c r="K273" s="298"/>
      <c r="L273" s="298"/>
      <c r="M273" s="298"/>
      <c r="N273" s="298"/>
      <c r="O273" s="298"/>
      <c r="P273" s="298"/>
      <c r="Q273" s="298"/>
      <c r="R273" s="298"/>
    </row>
    <row r="275" spans="1:20" x14ac:dyDescent="0.55000000000000004">
      <c r="A275" s="2" t="s">
        <v>341</v>
      </c>
    </row>
    <row r="276" spans="1:20" s="25" customFormat="1" ht="4.95" customHeight="1" x14ac:dyDescent="0.55000000000000004">
      <c r="A276" s="91"/>
      <c r="B276" s="90"/>
      <c r="C276" s="90"/>
      <c r="D276" s="90"/>
      <c r="E276" s="90"/>
      <c r="F276" s="90"/>
      <c r="G276" s="90"/>
      <c r="H276" s="90"/>
      <c r="I276" s="90"/>
      <c r="J276" s="90"/>
      <c r="K276" s="90"/>
      <c r="L276" s="90"/>
      <c r="M276" s="90"/>
      <c r="N276" s="90"/>
      <c r="O276" s="90"/>
      <c r="P276" s="90"/>
      <c r="Q276" s="12"/>
      <c r="T276" s="2"/>
    </row>
    <row r="277" spans="1:20" ht="18" customHeight="1" x14ac:dyDescent="0.55000000000000004">
      <c r="A277" s="297" t="s">
        <v>342</v>
      </c>
      <c r="B277" s="297"/>
      <c r="C277" s="297"/>
      <c r="D277" s="297"/>
      <c r="E277" s="297"/>
      <c r="F277" s="297"/>
      <c r="G277" s="297"/>
      <c r="H277" s="297"/>
      <c r="I277" s="297"/>
      <c r="J277" s="297"/>
      <c r="K277" s="297"/>
      <c r="L277" s="297"/>
      <c r="M277" s="297"/>
      <c r="N277" s="297"/>
      <c r="O277" s="297"/>
      <c r="P277" s="297"/>
      <c r="Q277" s="297"/>
      <c r="R277" s="297"/>
    </row>
    <row r="278" spans="1:20" x14ac:dyDescent="0.55000000000000004">
      <c r="A278" s="297"/>
      <c r="B278" s="297"/>
      <c r="C278" s="297"/>
      <c r="D278" s="297"/>
      <c r="E278" s="297"/>
      <c r="F278" s="297"/>
      <c r="G278" s="297"/>
      <c r="H278" s="297"/>
      <c r="I278" s="297"/>
      <c r="J278" s="297"/>
      <c r="K278" s="297"/>
      <c r="L278" s="297"/>
      <c r="M278" s="297"/>
      <c r="N278" s="297"/>
      <c r="O278" s="297"/>
      <c r="P278" s="297"/>
      <c r="Q278" s="297"/>
      <c r="R278" s="297"/>
    </row>
    <row r="279" spans="1:20" x14ac:dyDescent="0.55000000000000004">
      <c r="A279" s="297"/>
      <c r="B279" s="297"/>
      <c r="C279" s="297"/>
      <c r="D279" s="297"/>
      <c r="E279" s="297"/>
      <c r="F279" s="297"/>
      <c r="G279" s="297"/>
      <c r="H279" s="297"/>
      <c r="I279" s="297"/>
      <c r="J279" s="297"/>
      <c r="K279" s="297"/>
      <c r="L279" s="297"/>
      <c r="M279" s="297"/>
      <c r="N279" s="297"/>
      <c r="O279" s="297"/>
      <c r="P279" s="297"/>
      <c r="Q279" s="297"/>
      <c r="R279" s="297"/>
    </row>
    <row r="281" spans="1:20" ht="18" customHeight="1" x14ac:dyDescent="0.55000000000000004">
      <c r="A281" s="298" t="s">
        <v>343</v>
      </c>
      <c r="B281" s="298"/>
      <c r="C281" s="298"/>
      <c r="D281" s="298"/>
      <c r="E281" s="298"/>
      <c r="F281" s="298"/>
      <c r="G281" s="298"/>
      <c r="H281" s="298"/>
      <c r="I281" s="298"/>
      <c r="J281" s="298"/>
      <c r="K281" s="298"/>
      <c r="L281" s="298"/>
      <c r="M281" s="298"/>
      <c r="N281" s="298"/>
      <c r="O281" s="298"/>
      <c r="P281" s="298"/>
      <c r="Q281" s="298"/>
      <c r="R281" s="298"/>
    </row>
    <row r="282" spans="1:20" x14ac:dyDescent="0.55000000000000004">
      <c r="A282" s="298"/>
      <c r="B282" s="298"/>
      <c r="C282" s="298"/>
      <c r="D282" s="298"/>
      <c r="E282" s="298"/>
      <c r="F282" s="298"/>
      <c r="G282" s="298"/>
      <c r="H282" s="298"/>
      <c r="I282" s="298"/>
      <c r="J282" s="298"/>
      <c r="K282" s="298"/>
      <c r="L282" s="298"/>
      <c r="M282" s="298"/>
      <c r="N282" s="298"/>
      <c r="O282" s="298"/>
      <c r="P282" s="298"/>
      <c r="Q282" s="298"/>
      <c r="R282" s="298"/>
    </row>
    <row r="283" spans="1:20" x14ac:dyDescent="0.55000000000000004">
      <c r="A283" s="298"/>
      <c r="B283" s="298"/>
      <c r="C283" s="298"/>
      <c r="D283" s="298"/>
      <c r="E283" s="298"/>
      <c r="F283" s="298"/>
      <c r="G283" s="298"/>
      <c r="H283" s="298"/>
      <c r="I283" s="298"/>
      <c r="J283" s="298"/>
      <c r="K283" s="298"/>
      <c r="L283" s="298"/>
      <c r="M283" s="298"/>
      <c r="N283" s="298"/>
      <c r="O283" s="298"/>
      <c r="P283" s="298"/>
      <c r="Q283" s="298"/>
      <c r="R283" s="298"/>
    </row>
    <row r="284" spans="1:20" x14ac:dyDescent="0.55000000000000004">
      <c r="A284" s="298"/>
      <c r="B284" s="298"/>
      <c r="C284" s="298"/>
      <c r="D284" s="298"/>
      <c r="E284" s="298"/>
      <c r="F284" s="298"/>
      <c r="G284" s="298"/>
      <c r="H284" s="298"/>
      <c r="I284" s="298"/>
      <c r="J284" s="298"/>
      <c r="K284" s="298"/>
      <c r="L284" s="298"/>
      <c r="M284" s="298"/>
      <c r="N284" s="298"/>
      <c r="O284" s="298"/>
      <c r="P284" s="298"/>
      <c r="Q284" s="298"/>
      <c r="R284" s="298"/>
    </row>
    <row r="287" spans="1:20" x14ac:dyDescent="0.55000000000000004">
      <c r="N287" s="2"/>
    </row>
    <row r="288" spans="1:20" x14ac:dyDescent="0.55000000000000004">
      <c r="L288" s="4"/>
      <c r="N288" s="2"/>
    </row>
    <row r="289" spans="12:14" x14ac:dyDescent="0.55000000000000004">
      <c r="L289" s="4"/>
      <c r="N289" s="2"/>
    </row>
    <row r="290" spans="12:14" x14ac:dyDescent="0.55000000000000004">
      <c r="L290" s="4"/>
      <c r="N290" s="2"/>
    </row>
    <row r="291" spans="12:14" x14ac:dyDescent="0.55000000000000004">
      <c r="L291" s="4"/>
      <c r="N291" s="2"/>
    </row>
    <row r="292" spans="12:14" x14ac:dyDescent="0.55000000000000004">
      <c r="L292" s="4"/>
    </row>
  </sheetData>
  <mergeCells count="8">
    <mergeCell ref="A277:R279"/>
    <mergeCell ref="A281:R284"/>
    <mergeCell ref="A271:R273"/>
    <mergeCell ref="A267:R267"/>
    <mergeCell ref="R193:S193"/>
    <mergeCell ref="A248:S248"/>
    <mergeCell ref="A252:R257"/>
    <mergeCell ref="A261:R263"/>
  </mergeCells>
  <phoneticPr fontId="3" type="noConversion"/>
  <pageMargins left="1" right="1" top="0.5" bottom="0.5" header="0.5" footer="0.3"/>
  <pageSetup scale="54" firstPageNumber="26" orientation="portrait" blackAndWhite="1" useFirstPageNumber="1" r:id="rId1"/>
  <headerFooter differentFirst="1">
    <oddHeader xml:space="preserve">&amp;C&amp;"Prompt,Regular"&amp;11BLANK COUNTY BOARD OF EDUCATION
SCHEDULE OF EXPENDITURES OF FEDERAL AWARDS
YEAR ENDED JUNE 30, 2022
</oddHeader>
    <oddFooter>&amp;L&amp;"Prompt,Regular"&amp;11See notes to the basic financial statements.&amp;R&amp;"Prompt,Regular"&amp;11- &amp;P -</oddFooter>
    <firstHeader>&amp;C&amp;"Prompt,Regular"&amp;11BLANK COUNTY BOARD OF EDUCATION
SCHEDULE OF EXPENDITURES OF FEDERAL AWARDS
YEAR ENDED JUNE 30, 2022</firstHeader>
    <firstFooter>&amp;R&amp;"Prompt,Regular"&amp;11- &amp;P -</first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Template</vt:lpstr>
      <vt:lpstr>Schedule</vt:lpstr>
      <vt:lpstr>Instructions!Print_Area</vt:lpstr>
      <vt:lpstr>Schedule!Print_Area</vt:lpstr>
      <vt:lpstr>Schedule!Print_Titles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Morgan Williams</cp:lastModifiedBy>
  <cp:lastPrinted>2022-08-18T14:51:42Z</cp:lastPrinted>
  <dcterms:created xsi:type="dcterms:W3CDTF">2007-10-16T22:32:21Z</dcterms:created>
  <dcterms:modified xsi:type="dcterms:W3CDTF">2022-10-17T15:55:56Z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28de24-82ca-4e3c-acd5-aa0185f7c1de_Enabled">
    <vt:lpwstr>true</vt:lpwstr>
  </property>
  <property fmtid="{D5CDD505-2E9C-101B-9397-08002B2CF9AE}" pid="3" name="MSIP_Label_2428de24-82ca-4e3c-acd5-aa0185f7c1de_SetDate">
    <vt:lpwstr>2022-10-17T15:55:33Z</vt:lpwstr>
  </property>
  <property fmtid="{D5CDD505-2E9C-101B-9397-08002B2CF9AE}" pid="4" name="MSIP_Label_2428de24-82ca-4e3c-acd5-aa0185f7c1de_Method">
    <vt:lpwstr>Privileged</vt:lpwstr>
  </property>
  <property fmtid="{D5CDD505-2E9C-101B-9397-08002B2CF9AE}" pid="5" name="MSIP_Label_2428de24-82ca-4e3c-acd5-aa0185f7c1de_Name">
    <vt:lpwstr>2428de24-82ca-4e3c-acd5-aa0185f7c1de</vt:lpwstr>
  </property>
  <property fmtid="{D5CDD505-2E9C-101B-9397-08002B2CF9AE}" pid="6" name="MSIP_Label_2428de24-82ca-4e3c-acd5-aa0185f7c1de_SiteId">
    <vt:lpwstr>3ba88d15-70d4-4b83-8474-db703319c2a0</vt:lpwstr>
  </property>
  <property fmtid="{D5CDD505-2E9C-101B-9397-08002B2CF9AE}" pid="7" name="MSIP_Label_2428de24-82ca-4e3c-acd5-aa0185f7c1de_ActionId">
    <vt:lpwstr>0d075a20-cf4b-4dd4-8537-0e096a597e5e</vt:lpwstr>
  </property>
  <property fmtid="{D5CDD505-2E9C-101B-9397-08002B2CF9AE}" pid="8" name="MSIP_Label_2428de24-82ca-4e3c-acd5-aa0185f7c1de_ContentBits">
    <vt:lpwstr>0</vt:lpwstr>
  </property>
</Properties>
</file>